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nwgcloud-my.sharepoint.com/personal/ian_barnabas_nwl_co_uk/Documents/Documents/sca/UOM/Final Documents/Sept21 Updates/"/>
    </mc:Choice>
  </mc:AlternateContent>
  <xr:revisionPtr revIDLastSave="25" documentId="13_ncr:1_{DAFC9C35-1969-4455-B18D-822E8E7164E5}" xr6:coauthVersionLast="46" xr6:coauthVersionMax="46" xr10:uidLastSave="{F663EEFB-2402-49EB-8A65-43916523D444}"/>
  <bookViews>
    <workbookView xWindow="-108" yWindow="-108" windowWidth="23256" windowHeight="12576" xr2:uid="{00000000-000D-0000-FFFF-FFFF00000000}"/>
  </bookViews>
  <sheets>
    <sheet name="all dets., relative uncertainty" sheetId="1" r:id="rId1"/>
    <sheet name="pH, uncertainty" sheetId="2" r:id="rId2"/>
  </sheets>
  <definedNames>
    <definedName name="k" localSheetId="1">'pH, uncertainty'!$H$1</definedName>
    <definedName name="k">'all dets., relative uncertainty'!$H$1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" i="2" l="1"/>
  <c r="AE4" i="2"/>
  <c r="AH4" i="2"/>
  <c r="AK4" i="2"/>
  <c r="AN4" i="2"/>
  <c r="AQ4" i="2"/>
  <c r="AT4" i="2"/>
  <c r="AW4" i="2"/>
  <c r="AZ4" i="2"/>
  <c r="BC4" i="2"/>
  <c r="BF4" i="2"/>
  <c r="BI4" i="2"/>
  <c r="AB5" i="2"/>
  <c r="AE5" i="2"/>
  <c r="AH5" i="2"/>
  <c r="AK5" i="2"/>
  <c r="AN5" i="2"/>
  <c r="AQ5" i="2"/>
  <c r="AT5" i="2"/>
  <c r="AW5" i="2"/>
  <c r="AZ5" i="2"/>
  <c r="BC5" i="2"/>
  <c r="BF5" i="2"/>
  <c r="BI5" i="2"/>
  <c r="AB6" i="2"/>
  <c r="AE6" i="2"/>
  <c r="AH6" i="2"/>
  <c r="AK6" i="2"/>
  <c r="AN6" i="2"/>
  <c r="AQ6" i="2"/>
  <c r="AT6" i="2"/>
  <c r="AW6" i="2"/>
  <c r="AZ6" i="2"/>
  <c r="BC6" i="2"/>
  <c r="BF6" i="2"/>
  <c r="BI6" i="2"/>
  <c r="AB7" i="2"/>
  <c r="AE7" i="2"/>
  <c r="AH7" i="2"/>
  <c r="AK7" i="2"/>
  <c r="AN7" i="2"/>
  <c r="AQ7" i="2"/>
  <c r="AT7" i="2"/>
  <c r="AW7" i="2"/>
  <c r="AZ7" i="2"/>
  <c r="BC7" i="2"/>
  <c r="BF7" i="2"/>
  <c r="BI7" i="2"/>
  <c r="AB8" i="2"/>
  <c r="AE8" i="2"/>
  <c r="AH8" i="2"/>
  <c r="AK8" i="2"/>
  <c r="AN8" i="2"/>
  <c r="AQ8" i="2"/>
  <c r="AT8" i="2"/>
  <c r="AW8" i="2"/>
  <c r="AZ8" i="2"/>
  <c r="BC8" i="2"/>
  <c r="BF8" i="2"/>
  <c r="BI8" i="2"/>
  <c r="AB9" i="2"/>
  <c r="AE9" i="2"/>
  <c r="AH9" i="2"/>
  <c r="AK9" i="2"/>
  <c r="AN9" i="2"/>
  <c r="AQ9" i="2"/>
  <c r="AT9" i="2"/>
  <c r="AW9" i="2"/>
  <c r="AZ9" i="2"/>
  <c r="BC9" i="2"/>
  <c r="BF9" i="2"/>
  <c r="BI9" i="2"/>
  <c r="AB10" i="2"/>
  <c r="AE10" i="2"/>
  <c r="AH10" i="2"/>
  <c r="AK10" i="2"/>
  <c r="AN10" i="2"/>
  <c r="AQ10" i="2"/>
  <c r="AT10" i="2"/>
  <c r="AW10" i="2"/>
  <c r="AZ10" i="2"/>
  <c r="BC10" i="2"/>
  <c r="BF10" i="2"/>
  <c r="BI10" i="2"/>
  <c r="AB11" i="2"/>
  <c r="AE11" i="2"/>
  <c r="AH11" i="2"/>
  <c r="AK11" i="2"/>
  <c r="AN11" i="2"/>
  <c r="AQ11" i="2"/>
  <c r="AT11" i="2"/>
  <c r="AW11" i="2"/>
  <c r="AZ11" i="2"/>
  <c r="BC11" i="2"/>
  <c r="BF11" i="2"/>
  <c r="BI11" i="2"/>
  <c r="AB12" i="2"/>
  <c r="AE12" i="2"/>
  <c r="AH12" i="2"/>
  <c r="AK12" i="2"/>
  <c r="AN12" i="2"/>
  <c r="AQ12" i="2"/>
  <c r="AT12" i="2"/>
  <c r="AW12" i="2"/>
  <c r="AZ12" i="2"/>
  <c r="BC12" i="2"/>
  <c r="BF12" i="2"/>
  <c r="BI12" i="2"/>
  <c r="AB13" i="2"/>
  <c r="AE13" i="2"/>
  <c r="AH13" i="2"/>
  <c r="AK13" i="2"/>
  <c r="AN13" i="2"/>
  <c r="AQ13" i="2"/>
  <c r="AT13" i="2"/>
  <c r="AW13" i="2"/>
  <c r="AZ13" i="2"/>
  <c r="BC13" i="2"/>
  <c r="BF13" i="2"/>
  <c r="BI13" i="2"/>
  <c r="AB14" i="2"/>
  <c r="AE14" i="2"/>
  <c r="AH14" i="2"/>
  <c r="AK14" i="2"/>
  <c r="AN14" i="2"/>
  <c r="AQ14" i="2"/>
  <c r="AT14" i="2"/>
  <c r="AW14" i="2"/>
  <c r="AZ14" i="2"/>
  <c r="BC14" i="2"/>
  <c r="BF14" i="2"/>
  <c r="BI14" i="2"/>
  <c r="AE4" i="1"/>
  <c r="AE5" i="1"/>
  <c r="AE6" i="1"/>
  <c r="AE7" i="1"/>
  <c r="K7" i="2" l="1"/>
  <c r="K9" i="1" l="1"/>
  <c r="L9" i="1"/>
  <c r="R9" i="1"/>
  <c r="S9" i="1" s="1"/>
  <c r="Y9" i="1"/>
  <c r="AB9" i="1"/>
  <c r="AE9" i="1"/>
  <c r="AH9" i="1"/>
  <c r="AK9" i="1"/>
  <c r="AN9" i="1"/>
  <c r="AQ9" i="1"/>
  <c r="AT9" i="1"/>
  <c r="AW9" i="1"/>
  <c r="AZ9" i="1"/>
  <c r="K10" i="1"/>
  <c r="L10" i="1"/>
  <c r="R10" i="1"/>
  <c r="S10" i="1" s="1"/>
  <c r="Y10" i="1"/>
  <c r="AB10" i="1"/>
  <c r="AE10" i="1"/>
  <c r="AH10" i="1"/>
  <c r="AK10" i="1"/>
  <c r="AN10" i="1"/>
  <c r="AQ10" i="1"/>
  <c r="AT10" i="1"/>
  <c r="AW10" i="1"/>
  <c r="AZ10" i="1"/>
  <c r="BC10" i="1"/>
  <c r="BF10" i="1"/>
  <c r="BI10" i="1"/>
  <c r="K11" i="1"/>
  <c r="L11" i="1"/>
  <c r="R11" i="1"/>
  <c r="S11" i="1" s="1"/>
  <c r="G11" i="1" s="1"/>
  <c r="Y11" i="1"/>
  <c r="AB11" i="1"/>
  <c r="AE11" i="1"/>
  <c r="AH11" i="1"/>
  <c r="AK11" i="1"/>
  <c r="AN11" i="1"/>
  <c r="AQ11" i="1"/>
  <c r="AT11" i="1"/>
  <c r="AW11" i="1"/>
  <c r="AZ11" i="1"/>
  <c r="BC11" i="1"/>
  <c r="BF11" i="1"/>
  <c r="BI11" i="1"/>
  <c r="BJ11" i="1"/>
  <c r="BL11" i="1"/>
  <c r="K12" i="1"/>
  <c r="L12" i="1"/>
  <c r="R12" i="1"/>
  <c r="S12" i="1" s="1"/>
  <c r="G12" i="1" s="1"/>
  <c r="F12" i="1" s="1"/>
  <c r="Y12" i="1"/>
  <c r="AB12" i="1"/>
  <c r="AE12" i="1"/>
  <c r="BJ12" i="1" s="1"/>
  <c r="AH12" i="1"/>
  <c r="AK12" i="1"/>
  <c r="AN12" i="1"/>
  <c r="AQ12" i="1"/>
  <c r="AT12" i="1"/>
  <c r="AW12" i="1"/>
  <c r="AZ12" i="1"/>
  <c r="BC12" i="1"/>
  <c r="BF12" i="1"/>
  <c r="BI12" i="1"/>
  <c r="BL12" i="1"/>
  <c r="K13" i="1"/>
  <c r="L13" i="1"/>
  <c r="R13" i="1"/>
  <c r="S13" i="1"/>
  <c r="Y13" i="1"/>
  <c r="AB13" i="1"/>
  <c r="BL13" i="1" s="1"/>
  <c r="AE13" i="1"/>
  <c r="AH13" i="1"/>
  <c r="AK13" i="1"/>
  <c r="AN13" i="1"/>
  <c r="AQ13" i="1"/>
  <c r="AT13" i="1"/>
  <c r="AW13" i="1"/>
  <c r="AZ13" i="1"/>
  <c r="BC13" i="1"/>
  <c r="BF13" i="1"/>
  <c r="BI13" i="1"/>
  <c r="K14" i="1"/>
  <c r="L14" i="1"/>
  <c r="R14" i="1"/>
  <c r="S14" i="1" s="1"/>
  <c r="Y14" i="1"/>
  <c r="AB14" i="1"/>
  <c r="AE14" i="1"/>
  <c r="AH14" i="1"/>
  <c r="AK14" i="1"/>
  <c r="AN14" i="1"/>
  <c r="AQ14" i="1"/>
  <c r="AT14" i="1"/>
  <c r="AW14" i="1"/>
  <c r="AZ14" i="1"/>
  <c r="BC14" i="1"/>
  <c r="BF14" i="1"/>
  <c r="BI14" i="1"/>
  <c r="K15" i="1"/>
  <c r="L15" i="1"/>
  <c r="R15" i="1"/>
  <c r="S15" i="1"/>
  <c r="G15" i="1" s="1"/>
  <c r="F15" i="1" s="1"/>
  <c r="Y15" i="1"/>
  <c r="AB15" i="1"/>
  <c r="AE15" i="1"/>
  <c r="AH15" i="1"/>
  <c r="AK15" i="1"/>
  <c r="AN15" i="1"/>
  <c r="AQ15" i="1"/>
  <c r="AT15" i="1"/>
  <c r="AW15" i="1"/>
  <c r="AZ15" i="1"/>
  <c r="BC15" i="1"/>
  <c r="BF15" i="1"/>
  <c r="BI15" i="1"/>
  <c r="BJ15" i="1"/>
  <c r="BL15" i="1"/>
  <c r="K16" i="1"/>
  <c r="L16" i="1"/>
  <c r="R16" i="1"/>
  <c r="S16" i="1" s="1"/>
  <c r="G16" i="1" s="1"/>
  <c r="F16" i="1" s="1"/>
  <c r="Y16" i="1"/>
  <c r="AB16" i="1"/>
  <c r="AE16" i="1"/>
  <c r="BJ16" i="1" s="1"/>
  <c r="AH16" i="1"/>
  <c r="AK16" i="1"/>
  <c r="AN16" i="1"/>
  <c r="AQ16" i="1"/>
  <c r="AT16" i="1"/>
  <c r="AW16" i="1"/>
  <c r="AZ16" i="1"/>
  <c r="BC16" i="1"/>
  <c r="BF16" i="1"/>
  <c r="BI16" i="1"/>
  <c r="BL16" i="1"/>
  <c r="K17" i="1"/>
  <c r="L17" i="1"/>
  <c r="R17" i="1"/>
  <c r="S17" i="1"/>
  <c r="Y17" i="1"/>
  <c r="AB17" i="1"/>
  <c r="BL17" i="1" s="1"/>
  <c r="AE17" i="1"/>
  <c r="AH17" i="1"/>
  <c r="AK17" i="1"/>
  <c r="AN17" i="1"/>
  <c r="AQ17" i="1"/>
  <c r="AT17" i="1"/>
  <c r="AW17" i="1"/>
  <c r="AZ17" i="1"/>
  <c r="BC17" i="1"/>
  <c r="BF17" i="1"/>
  <c r="BI17" i="1"/>
  <c r="K18" i="1"/>
  <c r="L18" i="1"/>
  <c r="R18" i="1"/>
  <c r="S18" i="1" s="1"/>
  <c r="Y18" i="1"/>
  <c r="AB18" i="1"/>
  <c r="AE18" i="1"/>
  <c r="AH18" i="1"/>
  <c r="AK18" i="1"/>
  <c r="AN18" i="1"/>
  <c r="AQ18" i="1"/>
  <c r="AT18" i="1"/>
  <c r="AW18" i="1"/>
  <c r="BJ18" i="1" s="1"/>
  <c r="AZ18" i="1"/>
  <c r="BC18" i="1"/>
  <c r="BF18" i="1"/>
  <c r="BI18" i="1"/>
  <c r="K19" i="1"/>
  <c r="L19" i="1"/>
  <c r="R19" i="1"/>
  <c r="S19" i="1" s="1"/>
  <c r="G19" i="1" s="1"/>
  <c r="F19" i="1" s="1"/>
  <c r="Y19" i="1"/>
  <c r="AB19" i="1"/>
  <c r="AE19" i="1"/>
  <c r="AH19" i="1"/>
  <c r="AK19" i="1"/>
  <c r="BJ19" i="1" s="1"/>
  <c r="AN19" i="1"/>
  <c r="AQ19" i="1"/>
  <c r="AT19" i="1"/>
  <c r="AW19" i="1"/>
  <c r="AZ19" i="1"/>
  <c r="BC19" i="1"/>
  <c r="BF19" i="1"/>
  <c r="BI19" i="1"/>
  <c r="BL19" i="1"/>
  <c r="K20" i="1"/>
  <c r="L20" i="1"/>
  <c r="R20" i="1"/>
  <c r="S20" i="1"/>
  <c r="Y20" i="1"/>
  <c r="AB20" i="1"/>
  <c r="AE20" i="1"/>
  <c r="BJ20" i="1" s="1"/>
  <c r="AH20" i="1"/>
  <c r="AK20" i="1"/>
  <c r="AN20" i="1"/>
  <c r="AQ20" i="1"/>
  <c r="AT20" i="1"/>
  <c r="AW20" i="1"/>
  <c r="AZ20" i="1"/>
  <c r="BC20" i="1"/>
  <c r="BF20" i="1"/>
  <c r="BI20" i="1"/>
  <c r="K21" i="1"/>
  <c r="L21" i="1"/>
  <c r="R21" i="1"/>
  <c r="S21" i="1" s="1"/>
  <c r="Y21" i="1"/>
  <c r="AB21" i="1"/>
  <c r="BL21" i="1" s="1"/>
  <c r="AE21" i="1"/>
  <c r="AH21" i="1"/>
  <c r="AK21" i="1"/>
  <c r="AN21" i="1"/>
  <c r="AQ21" i="1"/>
  <c r="AT21" i="1"/>
  <c r="AW21" i="1"/>
  <c r="AZ21" i="1"/>
  <c r="BC21" i="1"/>
  <c r="BF21" i="1"/>
  <c r="BI21" i="1"/>
  <c r="K22" i="1"/>
  <c r="L22" i="1"/>
  <c r="R22" i="1"/>
  <c r="S22" i="1" s="1"/>
  <c r="Y22" i="1"/>
  <c r="AB22" i="1"/>
  <c r="AE22" i="1"/>
  <c r="BJ22" i="1" s="1"/>
  <c r="AH22" i="1"/>
  <c r="AK22" i="1"/>
  <c r="AN22" i="1"/>
  <c r="AQ22" i="1"/>
  <c r="AT22" i="1"/>
  <c r="AW22" i="1"/>
  <c r="AZ22" i="1"/>
  <c r="BC22" i="1"/>
  <c r="BF22" i="1"/>
  <c r="BI22" i="1"/>
  <c r="K23" i="1"/>
  <c r="L23" i="1"/>
  <c r="R23" i="1"/>
  <c r="S23" i="1"/>
  <c r="Y23" i="1"/>
  <c r="AB23" i="1"/>
  <c r="BL23" i="1" s="1"/>
  <c r="G23" i="1" s="1"/>
  <c r="F23" i="1" s="1"/>
  <c r="AE23" i="1"/>
  <c r="AH23" i="1"/>
  <c r="AK23" i="1"/>
  <c r="AN23" i="1"/>
  <c r="AQ23" i="1"/>
  <c r="AT23" i="1"/>
  <c r="AW23" i="1"/>
  <c r="AZ23" i="1"/>
  <c r="BC23" i="1"/>
  <c r="BF23" i="1"/>
  <c r="BI23" i="1"/>
  <c r="BJ23" i="1"/>
  <c r="K24" i="1"/>
  <c r="L24" i="1"/>
  <c r="R24" i="1"/>
  <c r="S24" i="1" s="1"/>
  <c r="Y24" i="1"/>
  <c r="AB24" i="1"/>
  <c r="AE24" i="1"/>
  <c r="BJ24" i="1" s="1"/>
  <c r="AH24" i="1"/>
  <c r="AK24" i="1"/>
  <c r="AN24" i="1"/>
  <c r="AQ24" i="1"/>
  <c r="AT24" i="1"/>
  <c r="AW24" i="1"/>
  <c r="AZ24" i="1"/>
  <c r="BC24" i="1"/>
  <c r="BF24" i="1"/>
  <c r="BI24" i="1"/>
  <c r="K25" i="1"/>
  <c r="L25" i="1"/>
  <c r="R25" i="1"/>
  <c r="S25" i="1"/>
  <c r="Y25" i="1"/>
  <c r="AB25" i="1"/>
  <c r="AE25" i="1"/>
  <c r="AH25" i="1"/>
  <c r="AK25" i="1"/>
  <c r="AN25" i="1"/>
  <c r="AQ25" i="1"/>
  <c r="AT25" i="1"/>
  <c r="AW25" i="1"/>
  <c r="AZ25" i="1"/>
  <c r="BC25" i="1"/>
  <c r="BF25" i="1"/>
  <c r="BI25" i="1"/>
  <c r="K26" i="1"/>
  <c r="L26" i="1"/>
  <c r="R26" i="1"/>
  <c r="S26" i="1" s="1"/>
  <c r="Y26" i="1"/>
  <c r="AB26" i="1"/>
  <c r="AE26" i="1"/>
  <c r="AH26" i="1"/>
  <c r="AK26" i="1"/>
  <c r="AN26" i="1"/>
  <c r="AQ26" i="1"/>
  <c r="AT26" i="1"/>
  <c r="AW26" i="1"/>
  <c r="AZ26" i="1"/>
  <c r="BC26" i="1"/>
  <c r="BF26" i="1"/>
  <c r="BI26" i="1"/>
  <c r="BJ26" i="1"/>
  <c r="K27" i="1"/>
  <c r="L27" i="1"/>
  <c r="R27" i="1"/>
  <c r="S27" i="1" s="1"/>
  <c r="G27" i="1" s="1"/>
  <c r="F27" i="1" s="1"/>
  <c r="Y27" i="1"/>
  <c r="AB27" i="1"/>
  <c r="AE27" i="1"/>
  <c r="BJ27" i="1" s="1"/>
  <c r="AH27" i="1"/>
  <c r="AK27" i="1"/>
  <c r="AN27" i="1"/>
  <c r="AQ27" i="1"/>
  <c r="AT27" i="1"/>
  <c r="AW27" i="1"/>
  <c r="AZ27" i="1"/>
  <c r="BC27" i="1"/>
  <c r="BF27" i="1"/>
  <c r="BI27" i="1"/>
  <c r="BL27" i="1"/>
  <c r="K28" i="1"/>
  <c r="L28" i="1"/>
  <c r="R28" i="1"/>
  <c r="S28" i="1"/>
  <c r="Y28" i="1"/>
  <c r="AB28" i="1"/>
  <c r="BL28" i="1" s="1"/>
  <c r="AE28" i="1"/>
  <c r="AH28" i="1"/>
  <c r="AK28" i="1"/>
  <c r="AN28" i="1"/>
  <c r="AQ28" i="1"/>
  <c r="AT28" i="1"/>
  <c r="AW28" i="1"/>
  <c r="BJ28" i="1" s="1"/>
  <c r="AZ28" i="1"/>
  <c r="BC28" i="1"/>
  <c r="BF28" i="1"/>
  <c r="BI28" i="1"/>
  <c r="K29" i="1"/>
  <c r="L29" i="1"/>
  <c r="R29" i="1"/>
  <c r="S29" i="1" s="1"/>
  <c r="Y29" i="1"/>
  <c r="AB29" i="1"/>
  <c r="AE29" i="1"/>
  <c r="AH29" i="1"/>
  <c r="AK29" i="1"/>
  <c r="AN29" i="1"/>
  <c r="AQ29" i="1"/>
  <c r="AT29" i="1"/>
  <c r="AW29" i="1"/>
  <c r="AZ29" i="1"/>
  <c r="BC29" i="1"/>
  <c r="BF29" i="1"/>
  <c r="BI29" i="1"/>
  <c r="K30" i="1"/>
  <c r="L30" i="1"/>
  <c r="R30" i="1"/>
  <c r="S30" i="1" s="1"/>
  <c r="Y30" i="1"/>
  <c r="AB30" i="1"/>
  <c r="AE30" i="1"/>
  <c r="AH30" i="1"/>
  <c r="AK30" i="1"/>
  <c r="BJ30" i="1" s="1"/>
  <c r="AN30" i="1"/>
  <c r="AQ30" i="1"/>
  <c r="AT30" i="1"/>
  <c r="AW30" i="1"/>
  <c r="AZ30" i="1"/>
  <c r="BC30" i="1"/>
  <c r="BF30" i="1"/>
  <c r="BI30" i="1"/>
  <c r="K31" i="1"/>
  <c r="L31" i="1"/>
  <c r="R31" i="1"/>
  <c r="S31" i="1"/>
  <c r="Y31" i="1"/>
  <c r="AB31" i="1"/>
  <c r="BL31" i="1" s="1"/>
  <c r="G31" i="1" s="1"/>
  <c r="F31" i="1" s="1"/>
  <c r="AE31" i="1"/>
  <c r="BJ31" i="1" s="1"/>
  <c r="AH31" i="1"/>
  <c r="AK31" i="1"/>
  <c r="AN31" i="1"/>
  <c r="AQ31" i="1"/>
  <c r="AT31" i="1"/>
  <c r="AW31" i="1"/>
  <c r="AZ31" i="1"/>
  <c r="BC31" i="1"/>
  <c r="BF31" i="1"/>
  <c r="BI31" i="1"/>
  <c r="K32" i="1"/>
  <c r="L32" i="1"/>
  <c r="R32" i="1"/>
  <c r="S32" i="1" s="1"/>
  <c r="G32" i="1" s="1"/>
  <c r="F32" i="1" s="1"/>
  <c r="Y32" i="1"/>
  <c r="AB32" i="1"/>
  <c r="AE32" i="1"/>
  <c r="BJ32" i="1" s="1"/>
  <c r="AH32" i="1"/>
  <c r="AK32" i="1"/>
  <c r="AN32" i="1"/>
  <c r="AQ32" i="1"/>
  <c r="AT32" i="1"/>
  <c r="AW32" i="1"/>
  <c r="AZ32" i="1"/>
  <c r="BC32" i="1"/>
  <c r="BF32" i="1"/>
  <c r="BI32" i="1"/>
  <c r="BL32" i="1"/>
  <c r="K33" i="1"/>
  <c r="L33" i="1"/>
  <c r="R33" i="1"/>
  <c r="S33" i="1"/>
  <c r="Y33" i="1"/>
  <c r="AB33" i="1"/>
  <c r="BL33" i="1" s="1"/>
  <c r="AE33" i="1"/>
  <c r="AH33" i="1"/>
  <c r="AK33" i="1"/>
  <c r="AN33" i="1"/>
  <c r="AQ33" i="1"/>
  <c r="AT33" i="1"/>
  <c r="AW33" i="1"/>
  <c r="AZ33" i="1"/>
  <c r="BC33" i="1"/>
  <c r="BF33" i="1"/>
  <c r="BI33" i="1"/>
  <c r="K34" i="1"/>
  <c r="L34" i="1"/>
  <c r="R34" i="1"/>
  <c r="S34" i="1" s="1"/>
  <c r="Y34" i="1"/>
  <c r="AB34" i="1"/>
  <c r="AE34" i="1"/>
  <c r="AH34" i="1"/>
  <c r="AK34" i="1"/>
  <c r="AN34" i="1"/>
  <c r="AQ34" i="1"/>
  <c r="AT34" i="1"/>
  <c r="AW34" i="1"/>
  <c r="AZ34" i="1"/>
  <c r="BC34" i="1"/>
  <c r="BF34" i="1"/>
  <c r="BI34" i="1"/>
  <c r="BJ34" i="1"/>
  <c r="K35" i="1"/>
  <c r="L35" i="1"/>
  <c r="R35" i="1"/>
  <c r="S35" i="1" s="1"/>
  <c r="G35" i="1" s="1"/>
  <c r="F35" i="1" s="1"/>
  <c r="Y35" i="1"/>
  <c r="AB35" i="1"/>
  <c r="AE35" i="1"/>
  <c r="BJ35" i="1" s="1"/>
  <c r="AH35" i="1"/>
  <c r="AK35" i="1"/>
  <c r="AN35" i="1"/>
  <c r="AQ35" i="1"/>
  <c r="AT35" i="1"/>
  <c r="AW35" i="1"/>
  <c r="AZ35" i="1"/>
  <c r="BC35" i="1"/>
  <c r="BF35" i="1"/>
  <c r="BI35" i="1"/>
  <c r="BL35" i="1"/>
  <c r="K36" i="1"/>
  <c r="L36" i="1"/>
  <c r="R36" i="1"/>
  <c r="S36" i="1"/>
  <c r="Y36" i="1"/>
  <c r="AB36" i="1"/>
  <c r="BL36" i="1" s="1"/>
  <c r="AE36" i="1"/>
  <c r="AH36" i="1"/>
  <c r="AK36" i="1"/>
  <c r="AN36" i="1"/>
  <c r="AQ36" i="1"/>
  <c r="AT36" i="1"/>
  <c r="AW36" i="1"/>
  <c r="AZ36" i="1"/>
  <c r="BC36" i="1"/>
  <c r="BF36" i="1"/>
  <c r="BI36" i="1"/>
  <c r="BJ36" i="1"/>
  <c r="K37" i="1"/>
  <c r="L37" i="1"/>
  <c r="R37" i="1"/>
  <c r="S37" i="1" s="1"/>
  <c r="G37" i="1" s="1"/>
  <c r="F37" i="1" s="1"/>
  <c r="Y37" i="1"/>
  <c r="AB37" i="1"/>
  <c r="BL37" i="1" s="1"/>
  <c r="AE37" i="1"/>
  <c r="AH37" i="1"/>
  <c r="AK37" i="1"/>
  <c r="AN37" i="1"/>
  <c r="AQ37" i="1"/>
  <c r="AT37" i="1"/>
  <c r="AW37" i="1"/>
  <c r="AZ37" i="1"/>
  <c r="BC37" i="1"/>
  <c r="BF37" i="1"/>
  <c r="BI37" i="1"/>
  <c r="K38" i="1"/>
  <c r="L38" i="1"/>
  <c r="R38" i="1"/>
  <c r="S38" i="1" s="1"/>
  <c r="Y38" i="1"/>
  <c r="AB38" i="1"/>
  <c r="AE38" i="1"/>
  <c r="BJ38" i="1" s="1"/>
  <c r="AH38" i="1"/>
  <c r="AK38" i="1"/>
  <c r="AN38" i="1"/>
  <c r="AQ38" i="1"/>
  <c r="AT38" i="1"/>
  <c r="AW38" i="1"/>
  <c r="AZ38" i="1"/>
  <c r="BC38" i="1"/>
  <c r="BF38" i="1"/>
  <c r="BI38" i="1"/>
  <c r="K39" i="1"/>
  <c r="L39" i="1"/>
  <c r="R39" i="1"/>
  <c r="S39" i="1"/>
  <c r="G39" i="1" s="1"/>
  <c r="F39" i="1" s="1"/>
  <c r="Y39" i="1"/>
  <c r="AB39" i="1"/>
  <c r="BL39" i="1" s="1"/>
  <c r="AE39" i="1"/>
  <c r="AH39" i="1"/>
  <c r="AK39" i="1"/>
  <c r="AN39" i="1"/>
  <c r="AQ39" i="1"/>
  <c r="AT39" i="1"/>
  <c r="AW39" i="1"/>
  <c r="AZ39" i="1"/>
  <c r="BC39" i="1"/>
  <c r="BF39" i="1"/>
  <c r="BI39" i="1"/>
  <c r="BJ39" i="1"/>
  <c r="K40" i="1"/>
  <c r="L40" i="1"/>
  <c r="R40" i="1"/>
  <c r="S40" i="1" s="1"/>
  <c r="G40" i="1" s="1"/>
  <c r="F40" i="1" s="1"/>
  <c r="Y40" i="1"/>
  <c r="AB40" i="1"/>
  <c r="AE40" i="1"/>
  <c r="AH40" i="1"/>
  <c r="AK40" i="1"/>
  <c r="BJ40" i="1" s="1"/>
  <c r="AN40" i="1"/>
  <c r="AQ40" i="1"/>
  <c r="AT40" i="1"/>
  <c r="AW40" i="1"/>
  <c r="AZ40" i="1"/>
  <c r="BC40" i="1"/>
  <c r="BF40" i="1"/>
  <c r="BI40" i="1"/>
  <c r="BL40" i="1"/>
  <c r="K41" i="1"/>
  <c r="L41" i="1"/>
  <c r="R41" i="1"/>
  <c r="S41" i="1" s="1"/>
  <c r="G41" i="1" s="1"/>
  <c r="F41" i="1" s="1"/>
  <c r="Y41" i="1"/>
  <c r="AB41" i="1"/>
  <c r="BL41" i="1" s="1"/>
  <c r="AE41" i="1"/>
  <c r="AH41" i="1"/>
  <c r="AK41" i="1"/>
  <c r="AN41" i="1"/>
  <c r="AQ41" i="1"/>
  <c r="AT41" i="1"/>
  <c r="AW41" i="1"/>
  <c r="AZ41" i="1"/>
  <c r="BC41" i="1"/>
  <c r="BF41" i="1"/>
  <c r="BI41" i="1"/>
  <c r="K42" i="1"/>
  <c r="L42" i="1"/>
  <c r="R42" i="1"/>
  <c r="S42" i="1" s="1"/>
  <c r="Y42" i="1"/>
  <c r="AB42" i="1"/>
  <c r="BK42" i="1" s="1"/>
  <c r="AE42" i="1"/>
  <c r="AH42" i="1"/>
  <c r="AK42" i="1"/>
  <c r="AN42" i="1"/>
  <c r="AQ42" i="1"/>
  <c r="AT42" i="1"/>
  <c r="AW42" i="1"/>
  <c r="AZ42" i="1"/>
  <c r="BC42" i="1"/>
  <c r="BF42" i="1"/>
  <c r="BI42" i="1"/>
  <c r="BJ42" i="1"/>
  <c r="K43" i="1"/>
  <c r="L43" i="1"/>
  <c r="R43" i="1"/>
  <c r="S43" i="1" s="1"/>
  <c r="G43" i="1" s="1"/>
  <c r="F43" i="1" s="1"/>
  <c r="Y43" i="1"/>
  <c r="AB43" i="1"/>
  <c r="AE43" i="1"/>
  <c r="BJ43" i="1" s="1"/>
  <c r="AH43" i="1"/>
  <c r="AK43" i="1"/>
  <c r="AN43" i="1"/>
  <c r="AQ43" i="1"/>
  <c r="AT43" i="1"/>
  <c r="AW43" i="1"/>
  <c r="AZ43" i="1"/>
  <c r="BC43" i="1"/>
  <c r="BF43" i="1"/>
  <c r="BI43" i="1"/>
  <c r="BL43" i="1"/>
  <c r="K44" i="1"/>
  <c r="L44" i="1"/>
  <c r="R44" i="1"/>
  <c r="S44" i="1"/>
  <c r="Y44" i="1"/>
  <c r="AB44" i="1"/>
  <c r="AE44" i="1"/>
  <c r="AH44" i="1"/>
  <c r="AK44" i="1"/>
  <c r="AN44" i="1"/>
  <c r="AQ44" i="1"/>
  <c r="AT44" i="1"/>
  <c r="AW44" i="1"/>
  <c r="AZ44" i="1"/>
  <c r="BC44" i="1"/>
  <c r="BF44" i="1"/>
  <c r="BI44" i="1"/>
  <c r="BJ44" i="1"/>
  <c r="K45" i="1"/>
  <c r="L45" i="1"/>
  <c r="R45" i="1"/>
  <c r="S45" i="1" s="1"/>
  <c r="G45" i="1" s="1"/>
  <c r="F45" i="1" s="1"/>
  <c r="Y45" i="1"/>
  <c r="AB45" i="1"/>
  <c r="BL45" i="1" s="1"/>
  <c r="AE45" i="1"/>
  <c r="AH45" i="1"/>
  <c r="AK45" i="1"/>
  <c r="AN45" i="1"/>
  <c r="AQ45" i="1"/>
  <c r="AT45" i="1"/>
  <c r="AW45" i="1"/>
  <c r="AZ45" i="1"/>
  <c r="BC45" i="1"/>
  <c r="BF45" i="1"/>
  <c r="BI45" i="1"/>
  <c r="K46" i="1"/>
  <c r="L46" i="1"/>
  <c r="R46" i="1"/>
  <c r="S46" i="1" s="1"/>
  <c r="Y46" i="1"/>
  <c r="AB46" i="1"/>
  <c r="AE46" i="1"/>
  <c r="BJ46" i="1" s="1"/>
  <c r="AH46" i="1"/>
  <c r="AK46" i="1"/>
  <c r="AN46" i="1"/>
  <c r="AQ46" i="1"/>
  <c r="AT46" i="1"/>
  <c r="AW46" i="1"/>
  <c r="AZ46" i="1"/>
  <c r="BC46" i="1"/>
  <c r="BF46" i="1"/>
  <c r="BI46" i="1"/>
  <c r="K47" i="1"/>
  <c r="L47" i="1"/>
  <c r="R47" i="1"/>
  <c r="S47" i="1"/>
  <c r="Y47" i="1"/>
  <c r="AB47" i="1"/>
  <c r="BL47" i="1" s="1"/>
  <c r="AE47" i="1"/>
  <c r="AH47" i="1"/>
  <c r="AK47" i="1"/>
  <c r="AN47" i="1"/>
  <c r="AQ47" i="1"/>
  <c r="AT47" i="1"/>
  <c r="AW47" i="1"/>
  <c r="AZ47" i="1"/>
  <c r="BC47" i="1"/>
  <c r="BF47" i="1"/>
  <c r="BI47" i="1"/>
  <c r="BJ47" i="1"/>
  <c r="K12" i="2"/>
  <c r="L12" i="2"/>
  <c r="R12" i="2"/>
  <c r="S12" i="2" s="1"/>
  <c r="Y12" i="2"/>
  <c r="BK12" i="2"/>
  <c r="BJ12" i="2"/>
  <c r="K13" i="2"/>
  <c r="L13" i="2"/>
  <c r="R13" i="2"/>
  <c r="S13" i="2" s="1"/>
  <c r="Y13" i="2"/>
  <c r="BK13" i="2"/>
  <c r="BJ13" i="2"/>
  <c r="BL13" i="2"/>
  <c r="K14" i="2"/>
  <c r="L14" i="2"/>
  <c r="R14" i="2"/>
  <c r="S14" i="2" s="1"/>
  <c r="Y14" i="2"/>
  <c r="BK14" i="2"/>
  <c r="BJ14" i="2"/>
  <c r="K15" i="2"/>
  <c r="L15" i="2"/>
  <c r="R15" i="2"/>
  <c r="S15" i="2" s="1"/>
  <c r="Y15" i="2"/>
  <c r="AB15" i="2"/>
  <c r="BL15" i="2" s="1"/>
  <c r="AE15" i="2"/>
  <c r="AH15" i="2"/>
  <c r="AK15" i="2"/>
  <c r="AN15" i="2"/>
  <c r="AQ15" i="2"/>
  <c r="AT15" i="2"/>
  <c r="AW15" i="2"/>
  <c r="AZ15" i="2"/>
  <c r="BC15" i="2"/>
  <c r="BF15" i="2"/>
  <c r="BI15" i="2"/>
  <c r="K16" i="2"/>
  <c r="L16" i="2"/>
  <c r="R16" i="2"/>
  <c r="S16" i="2" s="1"/>
  <c r="Y16" i="2"/>
  <c r="AB16" i="2"/>
  <c r="AE16" i="2"/>
  <c r="AH16" i="2"/>
  <c r="AK16" i="2"/>
  <c r="BJ16" i="2" s="1"/>
  <c r="AN16" i="2"/>
  <c r="AQ16" i="2"/>
  <c r="AT16" i="2"/>
  <c r="AW16" i="2"/>
  <c r="AZ16" i="2"/>
  <c r="BC16" i="2"/>
  <c r="BF16" i="2"/>
  <c r="BI16" i="2"/>
  <c r="K17" i="2"/>
  <c r="L17" i="2"/>
  <c r="R17" i="2"/>
  <c r="S17" i="2" s="1"/>
  <c r="G17" i="2" s="1"/>
  <c r="Y17" i="2"/>
  <c r="AB17" i="2"/>
  <c r="AE17" i="2"/>
  <c r="AH17" i="2"/>
  <c r="AK17" i="2"/>
  <c r="AN17" i="2"/>
  <c r="AQ17" i="2"/>
  <c r="AT17" i="2"/>
  <c r="AW17" i="2"/>
  <c r="AZ17" i="2"/>
  <c r="BC17" i="2"/>
  <c r="BF17" i="2"/>
  <c r="BI17" i="2"/>
  <c r="BL17" i="2"/>
  <c r="K18" i="2"/>
  <c r="L18" i="2"/>
  <c r="R18" i="2"/>
  <c r="S18" i="2" s="1"/>
  <c r="Y18" i="2"/>
  <c r="AB18" i="2"/>
  <c r="AE18" i="2"/>
  <c r="AH18" i="2"/>
  <c r="AK18" i="2"/>
  <c r="AN18" i="2"/>
  <c r="AQ18" i="2"/>
  <c r="AT18" i="2"/>
  <c r="AW18" i="2"/>
  <c r="AZ18" i="2"/>
  <c r="BC18" i="2"/>
  <c r="BF18" i="2"/>
  <c r="BI18" i="2"/>
  <c r="K19" i="2"/>
  <c r="L19" i="2"/>
  <c r="R19" i="2"/>
  <c r="S19" i="2" s="1"/>
  <c r="G19" i="2" s="1"/>
  <c r="F19" i="2" s="1"/>
  <c r="Y19" i="2"/>
  <c r="AB19" i="2"/>
  <c r="AE19" i="2"/>
  <c r="AH19" i="2"/>
  <c r="AK19" i="2"/>
  <c r="AN19" i="2"/>
  <c r="AQ19" i="2"/>
  <c r="AT19" i="2"/>
  <c r="AW19" i="2"/>
  <c r="AZ19" i="2"/>
  <c r="BC19" i="2"/>
  <c r="BF19" i="2"/>
  <c r="BI19" i="2"/>
  <c r="BL19" i="2"/>
  <c r="K20" i="2"/>
  <c r="L20" i="2"/>
  <c r="R20" i="2"/>
  <c r="S20" i="2" s="1"/>
  <c r="Y20" i="2"/>
  <c r="AB20" i="2"/>
  <c r="AE20" i="2"/>
  <c r="AH20" i="2"/>
  <c r="AK20" i="2"/>
  <c r="AN20" i="2"/>
  <c r="AQ20" i="2"/>
  <c r="BJ20" i="2" s="1"/>
  <c r="AT20" i="2"/>
  <c r="AW20" i="2"/>
  <c r="AZ20" i="2"/>
  <c r="BC20" i="2"/>
  <c r="BF20" i="2"/>
  <c r="BI20" i="2"/>
  <c r="K21" i="2"/>
  <c r="L21" i="2"/>
  <c r="R21" i="2"/>
  <c r="S21" i="2" s="1"/>
  <c r="Y21" i="2"/>
  <c r="AB21" i="2"/>
  <c r="AE21" i="2"/>
  <c r="AH21" i="2"/>
  <c r="AK21" i="2"/>
  <c r="AN21" i="2"/>
  <c r="AQ21" i="2"/>
  <c r="AT21" i="2"/>
  <c r="AW21" i="2"/>
  <c r="AZ21" i="2"/>
  <c r="BC21" i="2"/>
  <c r="BF21" i="2"/>
  <c r="BI21" i="2"/>
  <c r="BL21" i="2"/>
  <c r="K22" i="2"/>
  <c r="L22" i="2"/>
  <c r="R22" i="2"/>
  <c r="S22" i="2"/>
  <c r="Y22" i="2"/>
  <c r="AB22" i="2"/>
  <c r="AE22" i="2"/>
  <c r="AH22" i="2"/>
  <c r="AK22" i="2"/>
  <c r="AN22" i="2"/>
  <c r="AQ22" i="2"/>
  <c r="AT22" i="2"/>
  <c r="AW22" i="2"/>
  <c r="AZ22" i="2"/>
  <c r="BC22" i="2"/>
  <c r="BF22" i="2"/>
  <c r="BI22" i="2"/>
  <c r="K23" i="2"/>
  <c r="L23" i="2"/>
  <c r="R23" i="2"/>
  <c r="S23" i="2"/>
  <c r="Y23" i="2"/>
  <c r="AB23" i="2"/>
  <c r="AE23" i="2"/>
  <c r="AH23" i="2"/>
  <c r="AK23" i="2"/>
  <c r="AN23" i="2"/>
  <c r="AQ23" i="2"/>
  <c r="AT23" i="2"/>
  <c r="AW23" i="2"/>
  <c r="AZ23" i="2"/>
  <c r="BC23" i="2"/>
  <c r="BF23" i="2"/>
  <c r="BI23" i="2"/>
  <c r="BL23" i="2"/>
  <c r="K24" i="2"/>
  <c r="L24" i="2"/>
  <c r="R24" i="2"/>
  <c r="S24" i="2" s="1"/>
  <c r="Y24" i="2"/>
  <c r="AB24" i="2"/>
  <c r="AE24" i="2"/>
  <c r="AH24" i="2"/>
  <c r="AK24" i="2"/>
  <c r="AN24" i="2"/>
  <c r="AQ24" i="2"/>
  <c r="AT24" i="2"/>
  <c r="AW24" i="2"/>
  <c r="AZ24" i="2"/>
  <c r="BC24" i="2"/>
  <c r="BF24" i="2"/>
  <c r="BI24" i="2"/>
  <c r="K25" i="2"/>
  <c r="L25" i="2"/>
  <c r="R25" i="2"/>
  <c r="S25" i="2" s="1"/>
  <c r="Y25" i="2"/>
  <c r="AB25" i="2"/>
  <c r="BL25" i="2" s="1"/>
  <c r="AE25" i="2"/>
  <c r="AH25" i="2"/>
  <c r="AK25" i="2"/>
  <c r="AN25" i="2"/>
  <c r="AQ25" i="2"/>
  <c r="AT25" i="2"/>
  <c r="AW25" i="2"/>
  <c r="AZ25" i="2"/>
  <c r="BC25" i="2"/>
  <c r="BF25" i="2"/>
  <c r="BI25" i="2"/>
  <c r="K26" i="2"/>
  <c r="L26" i="2"/>
  <c r="R26" i="2"/>
  <c r="S26" i="2" s="1"/>
  <c r="Y26" i="2"/>
  <c r="AB26" i="2"/>
  <c r="AE26" i="2"/>
  <c r="AH26" i="2"/>
  <c r="AK26" i="2"/>
  <c r="AN26" i="2"/>
  <c r="AQ26" i="2"/>
  <c r="AT26" i="2"/>
  <c r="AW26" i="2"/>
  <c r="AZ26" i="2"/>
  <c r="BC26" i="2"/>
  <c r="BF26" i="2"/>
  <c r="BI26" i="2"/>
  <c r="K27" i="2"/>
  <c r="L27" i="2"/>
  <c r="R27" i="2"/>
  <c r="S27" i="2" s="1"/>
  <c r="Y27" i="2"/>
  <c r="AB27" i="2"/>
  <c r="BL27" i="2" s="1"/>
  <c r="AE27" i="2"/>
  <c r="AH27" i="2"/>
  <c r="AK27" i="2"/>
  <c r="AN27" i="2"/>
  <c r="AQ27" i="2"/>
  <c r="AT27" i="2"/>
  <c r="AW27" i="2"/>
  <c r="AZ27" i="2"/>
  <c r="BC27" i="2"/>
  <c r="BF27" i="2"/>
  <c r="BI27" i="2"/>
  <c r="K28" i="2"/>
  <c r="L28" i="2"/>
  <c r="R28" i="2"/>
  <c r="S28" i="2" s="1"/>
  <c r="Y28" i="2"/>
  <c r="AB28" i="2"/>
  <c r="AE28" i="2"/>
  <c r="BJ28" i="2" s="1"/>
  <c r="AH28" i="2"/>
  <c r="AK28" i="2"/>
  <c r="AN28" i="2"/>
  <c r="AQ28" i="2"/>
  <c r="AT28" i="2"/>
  <c r="AW28" i="2"/>
  <c r="AZ28" i="2"/>
  <c r="BC28" i="2"/>
  <c r="BF28" i="2"/>
  <c r="BI28" i="2"/>
  <c r="K29" i="2"/>
  <c r="L29" i="2"/>
  <c r="R29" i="2"/>
  <c r="S29" i="2" s="1"/>
  <c r="G29" i="2" s="1"/>
  <c r="F29" i="2" s="1"/>
  <c r="Y29" i="2"/>
  <c r="AB29" i="2"/>
  <c r="AE29" i="2"/>
  <c r="AH29" i="2"/>
  <c r="AK29" i="2"/>
  <c r="AN29" i="2"/>
  <c r="AQ29" i="2"/>
  <c r="AT29" i="2"/>
  <c r="AW29" i="2"/>
  <c r="AZ29" i="2"/>
  <c r="BC29" i="2"/>
  <c r="BF29" i="2"/>
  <c r="BI29" i="2"/>
  <c r="BL29" i="2"/>
  <c r="K30" i="2"/>
  <c r="L30" i="2"/>
  <c r="R30" i="2"/>
  <c r="S30" i="2"/>
  <c r="Y30" i="2"/>
  <c r="AB30" i="2"/>
  <c r="AE30" i="2"/>
  <c r="AH30" i="2"/>
  <c r="AK30" i="2"/>
  <c r="AN30" i="2"/>
  <c r="AQ30" i="2"/>
  <c r="AT30" i="2"/>
  <c r="AW30" i="2"/>
  <c r="AZ30" i="2"/>
  <c r="BC30" i="2"/>
  <c r="BF30" i="2"/>
  <c r="BI30" i="2"/>
  <c r="BJ30" i="2"/>
  <c r="K31" i="2"/>
  <c r="L31" i="2"/>
  <c r="R31" i="2"/>
  <c r="S31" i="2"/>
  <c r="Y31" i="2"/>
  <c r="AB31" i="2"/>
  <c r="AE31" i="2"/>
  <c r="AH31" i="2"/>
  <c r="AK31" i="2"/>
  <c r="AN31" i="2"/>
  <c r="AQ31" i="2"/>
  <c r="AT31" i="2"/>
  <c r="AW31" i="2"/>
  <c r="AZ31" i="2"/>
  <c r="BC31" i="2"/>
  <c r="BF31" i="2"/>
  <c r="BI31" i="2"/>
  <c r="BL31" i="2"/>
  <c r="K32" i="2"/>
  <c r="L32" i="2"/>
  <c r="R32" i="2"/>
  <c r="S32" i="2" s="1"/>
  <c r="Y32" i="2"/>
  <c r="AB32" i="2"/>
  <c r="AE32" i="2"/>
  <c r="AH32" i="2"/>
  <c r="AK32" i="2"/>
  <c r="AN32" i="2"/>
  <c r="AQ32" i="2"/>
  <c r="AT32" i="2"/>
  <c r="AW32" i="2"/>
  <c r="AZ32" i="2"/>
  <c r="BC32" i="2"/>
  <c r="BF32" i="2"/>
  <c r="BI32" i="2"/>
  <c r="K33" i="2"/>
  <c r="L33" i="2"/>
  <c r="R33" i="2"/>
  <c r="S33" i="2"/>
  <c r="Y33" i="2"/>
  <c r="AB33" i="2"/>
  <c r="BL33" i="2" s="1"/>
  <c r="AE33" i="2"/>
  <c r="AH33" i="2"/>
  <c r="AK33" i="2"/>
  <c r="AN33" i="2"/>
  <c r="AQ33" i="2"/>
  <c r="AT33" i="2"/>
  <c r="AW33" i="2"/>
  <c r="AZ33" i="2"/>
  <c r="BC33" i="2"/>
  <c r="BF33" i="2"/>
  <c r="BI33" i="2"/>
  <c r="K34" i="2"/>
  <c r="L34" i="2"/>
  <c r="R34" i="2"/>
  <c r="S34" i="2" s="1"/>
  <c r="Y34" i="2"/>
  <c r="AB34" i="2"/>
  <c r="AE34" i="2"/>
  <c r="AH34" i="2"/>
  <c r="AK34" i="2"/>
  <c r="AN34" i="2"/>
  <c r="AQ34" i="2"/>
  <c r="AT34" i="2"/>
  <c r="AW34" i="2"/>
  <c r="AZ34" i="2"/>
  <c r="BC34" i="2"/>
  <c r="BF34" i="2"/>
  <c r="BI34" i="2"/>
  <c r="K35" i="2"/>
  <c r="L35" i="2"/>
  <c r="R35" i="2"/>
  <c r="S35" i="2"/>
  <c r="Y35" i="2"/>
  <c r="AB35" i="2"/>
  <c r="AE35" i="2"/>
  <c r="AH35" i="2"/>
  <c r="AK35" i="2"/>
  <c r="AN35" i="2"/>
  <c r="AQ35" i="2"/>
  <c r="AT35" i="2"/>
  <c r="AW35" i="2"/>
  <c r="AZ35" i="2"/>
  <c r="BC35" i="2"/>
  <c r="BF35" i="2"/>
  <c r="BI35" i="2"/>
  <c r="BJ11" i="2"/>
  <c r="BL11" i="2"/>
  <c r="K11" i="2"/>
  <c r="L11" i="2"/>
  <c r="R11" i="2"/>
  <c r="S11" i="2" s="1"/>
  <c r="Y11" i="2"/>
  <c r="Y4" i="2"/>
  <c r="BJ10" i="2"/>
  <c r="Y10" i="2"/>
  <c r="R10" i="2"/>
  <c r="S10" i="2" s="1"/>
  <c r="L10" i="2"/>
  <c r="K10" i="2"/>
  <c r="Y9" i="2"/>
  <c r="R9" i="2"/>
  <c r="S9" i="2" s="1"/>
  <c r="L9" i="2"/>
  <c r="K9" i="2"/>
  <c r="BL8" i="2"/>
  <c r="Y8" i="2"/>
  <c r="R8" i="2"/>
  <c r="L8" i="2"/>
  <c r="K8" i="2"/>
  <c r="Y7" i="2"/>
  <c r="R7" i="2"/>
  <c r="S7" i="2" s="1"/>
  <c r="L7" i="2"/>
  <c r="BL6" i="2"/>
  <c r="Y6" i="2"/>
  <c r="R6" i="2"/>
  <c r="S6" i="2" s="1"/>
  <c r="L6" i="2"/>
  <c r="K6" i="2"/>
  <c r="Y5" i="2"/>
  <c r="R5" i="2"/>
  <c r="L5" i="2"/>
  <c r="K5" i="2"/>
  <c r="R4" i="2"/>
  <c r="S4" i="2" s="1"/>
  <c r="L4" i="2"/>
  <c r="K4" i="2"/>
  <c r="BJ32" i="2" l="1"/>
  <c r="BJ25" i="2"/>
  <c r="G27" i="2"/>
  <c r="F27" i="2" s="1"/>
  <c r="BJ35" i="2"/>
  <c r="BJ26" i="2"/>
  <c r="G21" i="2"/>
  <c r="F21" i="2" s="1"/>
  <c r="BJ34" i="2"/>
  <c r="BJ24" i="2"/>
  <c r="BJ22" i="2"/>
  <c r="G25" i="2"/>
  <c r="F25" i="2" s="1"/>
  <c r="G15" i="2"/>
  <c r="F15" i="2" s="1"/>
  <c r="BJ21" i="2"/>
  <c r="BJ33" i="2"/>
  <c r="BJ29" i="2"/>
  <c r="BJ18" i="2"/>
  <c r="G47" i="1"/>
  <c r="F47" i="1" s="1"/>
  <c r="G33" i="2"/>
  <c r="F33" i="2" s="1"/>
  <c r="G23" i="2"/>
  <c r="F23" i="2" s="1"/>
  <c r="BK21" i="2"/>
  <c r="BK18" i="2"/>
  <c r="BK17" i="2"/>
  <c r="BK46" i="1"/>
  <c r="BJ41" i="1"/>
  <c r="BK27" i="1"/>
  <c r="BK24" i="1"/>
  <c r="BJ10" i="1"/>
  <c r="G28" i="1"/>
  <c r="F28" i="1" s="1"/>
  <c r="BK23" i="1"/>
  <c r="BK20" i="1"/>
  <c r="BK35" i="2"/>
  <c r="BK32" i="2"/>
  <c r="BJ31" i="2"/>
  <c r="G13" i="2"/>
  <c r="F13" i="2" s="1"/>
  <c r="BK38" i="1"/>
  <c r="BJ33" i="1"/>
  <c r="BK19" i="1"/>
  <c r="BK16" i="1"/>
  <c r="BJ14" i="1"/>
  <c r="BK12" i="1"/>
  <c r="BK9" i="1"/>
  <c r="BK31" i="2"/>
  <c r="BK28" i="2"/>
  <c r="BJ27" i="2"/>
  <c r="BK47" i="1"/>
  <c r="BK44" i="1"/>
  <c r="BK34" i="1"/>
  <c r="BJ29" i="1"/>
  <c r="BL24" i="1"/>
  <c r="G24" i="1" s="1"/>
  <c r="F24" i="1" s="1"/>
  <c r="BJ21" i="1"/>
  <c r="BK15" i="1"/>
  <c r="BK11" i="1"/>
  <c r="BK34" i="2"/>
  <c r="BK27" i="2"/>
  <c r="BK24" i="2"/>
  <c r="BJ23" i="2"/>
  <c r="BK15" i="2"/>
  <c r="BK43" i="1"/>
  <c r="BK40" i="1"/>
  <c r="BK30" i="1"/>
  <c r="BK29" i="1"/>
  <c r="BJ25" i="1"/>
  <c r="BL20" i="1"/>
  <c r="G20" i="1" s="1"/>
  <c r="F20" i="1" s="1"/>
  <c r="BJ17" i="1"/>
  <c r="BJ13" i="1"/>
  <c r="G31" i="2"/>
  <c r="F31" i="2" s="1"/>
  <c r="BK30" i="2"/>
  <c r="BK23" i="2"/>
  <c r="BK20" i="2"/>
  <c r="BJ19" i="2"/>
  <c r="BJ17" i="2"/>
  <c r="BK16" i="2"/>
  <c r="BJ15" i="2"/>
  <c r="G44" i="1"/>
  <c r="F44" i="1" s="1"/>
  <c r="BK39" i="1"/>
  <c r="BK36" i="1"/>
  <c r="BK26" i="1"/>
  <c r="BK25" i="1"/>
  <c r="BK10" i="1"/>
  <c r="BJ37" i="1"/>
  <c r="BK33" i="2"/>
  <c r="BL35" i="2"/>
  <c r="G35" i="2" s="1"/>
  <c r="F35" i="2" s="1"/>
  <c r="BK29" i="2"/>
  <c r="BK26" i="2"/>
  <c r="BK19" i="2"/>
  <c r="BL44" i="1"/>
  <c r="BK35" i="1"/>
  <c r="BK32" i="1"/>
  <c r="BK22" i="1"/>
  <c r="BK25" i="2"/>
  <c r="BK22" i="2"/>
  <c r="BJ45" i="1"/>
  <c r="G36" i="1"/>
  <c r="F36" i="1" s="1"/>
  <c r="BK31" i="1"/>
  <c r="BK28" i="1"/>
  <c r="BK18" i="1"/>
  <c r="BK14" i="1"/>
  <c r="F11" i="1"/>
  <c r="BJ9" i="1"/>
  <c r="S5" i="2"/>
  <c r="G33" i="1"/>
  <c r="F33" i="1" s="1"/>
  <c r="G21" i="1"/>
  <c r="F21" i="1" s="1"/>
  <c r="G17" i="1"/>
  <c r="F17" i="1" s="1"/>
  <c r="G13" i="1"/>
  <c r="F13" i="1" s="1"/>
  <c r="BL29" i="1"/>
  <c r="G29" i="1" s="1"/>
  <c r="F29" i="1" s="1"/>
  <c r="BL25" i="1"/>
  <c r="G25" i="1" s="1"/>
  <c r="F25" i="1" s="1"/>
  <c r="BL9" i="1"/>
  <c r="G9" i="1" s="1"/>
  <c r="F9" i="1" s="1"/>
  <c r="BK45" i="1"/>
  <c r="BK41" i="1"/>
  <c r="BK37" i="1"/>
  <c r="BK33" i="1"/>
  <c r="BK21" i="1"/>
  <c r="BK17" i="1"/>
  <c r="BK13" i="1"/>
  <c r="BL46" i="1"/>
  <c r="G46" i="1" s="1"/>
  <c r="F46" i="1" s="1"/>
  <c r="BL42" i="1"/>
  <c r="G42" i="1" s="1"/>
  <c r="F42" i="1" s="1"/>
  <c r="BL38" i="1"/>
  <c r="G38" i="1" s="1"/>
  <c r="F38" i="1" s="1"/>
  <c r="BL34" i="1"/>
  <c r="G34" i="1" s="1"/>
  <c r="F34" i="1" s="1"/>
  <c r="BL30" i="1"/>
  <c r="G30" i="1" s="1"/>
  <c r="F30" i="1" s="1"/>
  <c r="BL26" i="1"/>
  <c r="G26" i="1" s="1"/>
  <c r="F26" i="1" s="1"/>
  <c r="BL22" i="1"/>
  <c r="G22" i="1" s="1"/>
  <c r="F22" i="1" s="1"/>
  <c r="BL18" i="1"/>
  <c r="G18" i="1" s="1"/>
  <c r="F18" i="1" s="1"/>
  <c r="BL14" i="1"/>
  <c r="G14" i="1" s="1"/>
  <c r="F14" i="1" s="1"/>
  <c r="BL10" i="1"/>
  <c r="G10" i="1" s="1"/>
  <c r="F10" i="1" s="1"/>
  <c r="F17" i="2"/>
  <c r="BL32" i="2"/>
  <c r="G32" i="2" s="1"/>
  <c r="F32" i="2" s="1"/>
  <c r="BL28" i="2"/>
  <c r="G28" i="2" s="1"/>
  <c r="F28" i="2" s="1"/>
  <c r="BL24" i="2"/>
  <c r="G24" i="2" s="1"/>
  <c r="F24" i="2" s="1"/>
  <c r="BL20" i="2"/>
  <c r="G20" i="2" s="1"/>
  <c r="F20" i="2" s="1"/>
  <c r="BL16" i="2"/>
  <c r="G16" i="2" s="1"/>
  <c r="F16" i="2" s="1"/>
  <c r="BL12" i="2"/>
  <c r="G12" i="2" s="1"/>
  <c r="F12" i="2" s="1"/>
  <c r="BL34" i="2"/>
  <c r="G34" i="2" s="1"/>
  <c r="F34" i="2" s="1"/>
  <c r="BL30" i="2"/>
  <c r="G30" i="2" s="1"/>
  <c r="F30" i="2" s="1"/>
  <c r="BL26" i="2"/>
  <c r="G26" i="2" s="1"/>
  <c r="F26" i="2" s="1"/>
  <c r="BL22" i="2"/>
  <c r="G22" i="2" s="1"/>
  <c r="F22" i="2" s="1"/>
  <c r="BL18" i="2"/>
  <c r="G18" i="2" s="1"/>
  <c r="F18" i="2" s="1"/>
  <c r="BL14" i="2"/>
  <c r="G14" i="2" s="1"/>
  <c r="F14" i="2" s="1"/>
  <c r="BK11" i="2"/>
  <c r="G11" i="2"/>
  <c r="F11" i="2" s="1"/>
  <c r="S8" i="2"/>
  <c r="G8" i="2" s="1"/>
  <c r="F8" i="2" s="1"/>
  <c r="BK7" i="2"/>
  <c r="BK5" i="2"/>
  <c r="BK6" i="2"/>
  <c r="BJ7" i="2"/>
  <c r="BJ9" i="2"/>
  <c r="BK9" i="2"/>
  <c r="G6" i="2"/>
  <c r="F6" i="2" s="1"/>
  <c r="BJ4" i="2"/>
  <c r="BL7" i="2"/>
  <c r="G7" i="2" s="1"/>
  <c r="F7" i="2" s="1"/>
  <c r="BL9" i="2"/>
  <c r="G9" i="2" s="1"/>
  <c r="F9" i="2" s="1"/>
  <c r="BK8" i="2"/>
  <c r="BK4" i="2"/>
  <c r="BJ5" i="2"/>
  <c r="BL5" i="2" s="1"/>
  <c r="BJ8" i="2"/>
  <c r="BJ6" i="2"/>
  <c r="BK10" i="2"/>
  <c r="BL10" i="2" s="1"/>
  <c r="G10" i="2" s="1"/>
  <c r="F10" i="2" s="1"/>
  <c r="G5" i="2" l="1"/>
  <c r="F5" i="2" s="1"/>
  <c r="BL4" i="2"/>
  <c r="G4" i="2" s="1"/>
  <c r="F4" i="2" s="1"/>
  <c r="K48" i="1" l="1"/>
  <c r="L48" i="1"/>
  <c r="R48" i="1"/>
  <c r="S48" i="1" s="1"/>
  <c r="Y48" i="1"/>
  <c r="AB48" i="1"/>
  <c r="BL48" i="1" s="1"/>
  <c r="AE48" i="1"/>
  <c r="AH48" i="1"/>
  <c r="AK48" i="1"/>
  <c r="AN48" i="1"/>
  <c r="AQ48" i="1"/>
  <c r="AT48" i="1"/>
  <c r="AW48" i="1"/>
  <c r="AZ48" i="1"/>
  <c r="BC48" i="1"/>
  <c r="BF48" i="1"/>
  <c r="BI48" i="1"/>
  <c r="K49" i="1"/>
  <c r="L49" i="1"/>
  <c r="R49" i="1"/>
  <c r="S49" i="1" s="1"/>
  <c r="Y49" i="1"/>
  <c r="AB49" i="1"/>
  <c r="BL49" i="1" s="1"/>
  <c r="AE49" i="1"/>
  <c r="AH49" i="1"/>
  <c r="AK49" i="1"/>
  <c r="AN49" i="1"/>
  <c r="AQ49" i="1"/>
  <c r="AT49" i="1"/>
  <c r="AW49" i="1"/>
  <c r="AZ49" i="1"/>
  <c r="BC49" i="1"/>
  <c r="BF49" i="1"/>
  <c r="BI49" i="1"/>
  <c r="K50" i="1"/>
  <c r="L50" i="1"/>
  <c r="R50" i="1"/>
  <c r="S50" i="1" s="1"/>
  <c r="Y50" i="1"/>
  <c r="AB50" i="1"/>
  <c r="AE50" i="1"/>
  <c r="AH50" i="1"/>
  <c r="AK50" i="1"/>
  <c r="AN50" i="1"/>
  <c r="AQ50" i="1"/>
  <c r="AT50" i="1"/>
  <c r="AW50" i="1"/>
  <c r="AZ50" i="1"/>
  <c r="BC50" i="1"/>
  <c r="BF50" i="1"/>
  <c r="BI50" i="1"/>
  <c r="K51" i="1"/>
  <c r="L51" i="1"/>
  <c r="R51" i="1"/>
  <c r="S51" i="1" s="1"/>
  <c r="Y51" i="1"/>
  <c r="AB51" i="1"/>
  <c r="BL51" i="1" s="1"/>
  <c r="AE51" i="1"/>
  <c r="AH51" i="1"/>
  <c r="AK51" i="1"/>
  <c r="AN51" i="1"/>
  <c r="AQ51" i="1"/>
  <c r="AT51" i="1"/>
  <c r="AW51" i="1"/>
  <c r="AZ51" i="1"/>
  <c r="BC51" i="1"/>
  <c r="BF51" i="1"/>
  <c r="BI51" i="1"/>
  <c r="K52" i="1"/>
  <c r="L52" i="1"/>
  <c r="R52" i="1"/>
  <c r="S52" i="1" s="1"/>
  <c r="Y52" i="1"/>
  <c r="AB52" i="1"/>
  <c r="BL52" i="1" s="1"/>
  <c r="AE52" i="1"/>
  <c r="AH52" i="1"/>
  <c r="AK52" i="1"/>
  <c r="AN52" i="1"/>
  <c r="AQ52" i="1"/>
  <c r="AT52" i="1"/>
  <c r="AW52" i="1"/>
  <c r="AZ52" i="1"/>
  <c r="BC52" i="1"/>
  <c r="BF52" i="1"/>
  <c r="BI52" i="1"/>
  <c r="K53" i="1"/>
  <c r="L53" i="1"/>
  <c r="R53" i="1"/>
  <c r="S53" i="1" s="1"/>
  <c r="Y53" i="1"/>
  <c r="AB53" i="1"/>
  <c r="BL53" i="1" s="1"/>
  <c r="AE53" i="1"/>
  <c r="AH53" i="1"/>
  <c r="AK53" i="1"/>
  <c r="AN53" i="1"/>
  <c r="AQ53" i="1"/>
  <c r="AT53" i="1"/>
  <c r="AW53" i="1"/>
  <c r="AZ53" i="1"/>
  <c r="BC53" i="1"/>
  <c r="BF53" i="1"/>
  <c r="BI53" i="1"/>
  <c r="BK53" i="1" l="1"/>
  <c r="BJ52" i="1"/>
  <c r="BK51" i="1"/>
  <c r="BJ48" i="1"/>
  <c r="G52" i="1"/>
  <c r="F52" i="1" s="1"/>
  <c r="G49" i="1"/>
  <c r="F49" i="1" s="1"/>
  <c r="BJ51" i="1"/>
  <c r="BJ50" i="1"/>
  <c r="G48" i="1"/>
  <c r="F48" i="1" s="1"/>
  <c r="BK50" i="1"/>
  <c r="BJ49" i="1"/>
  <c r="BK48" i="1"/>
  <c r="G51" i="1"/>
  <c r="F51" i="1" s="1"/>
  <c r="BJ53" i="1"/>
  <c r="BK52" i="1"/>
  <c r="BK49" i="1"/>
  <c r="G53" i="1"/>
  <c r="F53" i="1" s="1"/>
  <c r="BL50" i="1"/>
  <c r="G50" i="1" s="1"/>
  <c r="F50" i="1" s="1"/>
  <c r="R5" i="1" l="1"/>
  <c r="AB5" i="1" l="1"/>
  <c r="BK5" i="1" s="1"/>
  <c r="BJ5" i="1"/>
  <c r="AB6" i="1"/>
  <c r="BK6" i="1" s="1"/>
  <c r="BL6" i="1" s="1"/>
  <c r="BJ6" i="1"/>
  <c r="BL5" i="1" l="1"/>
  <c r="AB7" i="1"/>
  <c r="AB8" i="1"/>
  <c r="BL8" i="1" s="1"/>
  <c r="AE8" i="1"/>
  <c r="AH8" i="1"/>
  <c r="AK8" i="1"/>
  <c r="AN8" i="1"/>
  <c r="AQ8" i="1"/>
  <c r="AT8" i="1"/>
  <c r="AW8" i="1"/>
  <c r="AZ8" i="1"/>
  <c r="BK8" i="1" l="1"/>
  <c r="BJ8" i="1"/>
  <c r="AB4" i="1" l="1"/>
  <c r="Y8" i="1" l="1"/>
  <c r="R8" i="1"/>
  <c r="S8" i="1" s="1"/>
  <c r="G8" i="1" s="1"/>
  <c r="L8" i="1"/>
  <c r="K8" i="1"/>
  <c r="Y7" i="1"/>
  <c r="R7" i="1"/>
  <c r="L7" i="1"/>
  <c r="K7" i="1"/>
  <c r="Y6" i="1"/>
  <c r="R6" i="1"/>
  <c r="L6" i="1"/>
  <c r="K6" i="1"/>
  <c r="Y5" i="1"/>
  <c r="L5" i="1"/>
  <c r="K5" i="1"/>
  <c r="Y4" i="1"/>
  <c r="R4" i="1"/>
  <c r="L4" i="1"/>
  <c r="K4" i="1"/>
  <c r="S7" i="1" l="1"/>
  <c r="G7" i="1" s="1"/>
  <c r="S4" i="1"/>
  <c r="S5" i="1"/>
  <c r="G5" i="1" s="1"/>
  <c r="S6" i="1"/>
  <c r="G6" i="1" s="1"/>
  <c r="BJ4" i="1" l="1"/>
  <c r="BK4" i="1"/>
  <c r="BL4" i="1" l="1"/>
  <c r="G4" i="1" s="1"/>
  <c r="F4" i="1" s="1"/>
  <c r="F6" i="1" l="1"/>
  <c r="F8" i="1" l="1"/>
  <c r="F7" i="1"/>
  <c r="F5" i="1"/>
</calcChain>
</file>

<file path=xl/sharedStrings.xml><?xml version="1.0" encoding="utf-8"?>
<sst xmlns="http://schemas.openxmlformats.org/spreadsheetml/2006/main" count="443" uniqueCount="120">
  <si>
    <t>rel. bias uncertainty</t>
  </si>
  <si>
    <t>relative bias</t>
  </si>
  <si>
    <t>units</t>
  </si>
  <si>
    <r>
      <t>u</t>
    </r>
    <r>
      <rPr>
        <vertAlign val="subscript"/>
        <sz val="10"/>
        <rFont val="Calibri"/>
        <family val="2"/>
        <scheme val="minor"/>
      </rPr>
      <t>b,rel</t>
    </r>
  </si>
  <si>
    <r>
      <t>b</t>
    </r>
    <r>
      <rPr>
        <vertAlign val="subscript"/>
        <sz val="10"/>
        <rFont val="Calibri"/>
        <family val="2"/>
        <scheme val="minor"/>
      </rPr>
      <t>rel</t>
    </r>
  </si>
  <si>
    <r>
      <rPr>
        <sz val="10"/>
        <rFont val="Calibri"/>
        <family val="2"/>
        <scheme val="minor"/>
      </rPr>
      <t>n</t>
    </r>
    <r>
      <rPr>
        <vertAlign val="subscript"/>
        <sz val="10"/>
        <rFont val="Calibri"/>
        <family val="2"/>
        <scheme val="minor"/>
      </rPr>
      <t>M</t>
    </r>
  </si>
  <si>
    <r>
      <t>u</t>
    </r>
    <r>
      <rPr>
        <vertAlign val="subscript"/>
        <sz val="10"/>
        <rFont val="Calibri"/>
        <family val="2"/>
        <scheme val="minor"/>
      </rPr>
      <t>Cref</t>
    </r>
  </si>
  <si>
    <r>
      <t>C</t>
    </r>
    <r>
      <rPr>
        <vertAlign val="subscript"/>
        <sz val="10"/>
        <rFont val="Calibri"/>
        <family val="2"/>
        <scheme val="minor"/>
      </rPr>
      <t>ref</t>
    </r>
  </si>
  <si>
    <t>η</t>
  </si>
  <si>
    <r>
      <t>u</t>
    </r>
    <r>
      <rPr>
        <vertAlign val="subscript"/>
        <sz val="10"/>
        <rFont val="Calibri"/>
        <family val="2"/>
        <scheme val="minor"/>
      </rPr>
      <t>Rw,rel</t>
    </r>
  </si>
  <si>
    <r>
      <t>c</t>
    </r>
    <r>
      <rPr>
        <vertAlign val="subscript"/>
        <sz val="10"/>
        <rFont val="Calibri"/>
        <family val="2"/>
        <scheme val="minor"/>
      </rPr>
      <t>j</t>
    </r>
  </si>
  <si>
    <r>
      <t>s</t>
    </r>
    <r>
      <rPr>
        <vertAlign val="subscript"/>
        <sz val="12"/>
        <rFont val="Calibri"/>
        <family val="2"/>
      </rPr>
      <t>rw</t>
    </r>
  </si>
  <si>
    <r>
      <t>U</t>
    </r>
    <r>
      <rPr>
        <vertAlign val="subscript"/>
        <sz val="10"/>
        <rFont val="Calibri"/>
        <family val="2"/>
        <scheme val="minor"/>
      </rPr>
      <t>rel</t>
    </r>
  </si>
  <si>
    <t>Relative measured uncertainty</t>
  </si>
  <si>
    <t>no. replicates</t>
  </si>
  <si>
    <t>measured value</t>
  </si>
  <si>
    <t>reference uncertainty</t>
  </si>
  <si>
    <t>reference value</t>
  </si>
  <si>
    <t>control chart  mean</t>
  </si>
  <si>
    <t>section</t>
  </si>
  <si>
    <t>Matrix</t>
  </si>
  <si>
    <t>Method</t>
  </si>
  <si>
    <t>Determinand</t>
  </si>
  <si>
    <t>PT data</t>
  </si>
  <si>
    <t>Recovery data</t>
  </si>
  <si>
    <t>Uncertainty of Measurement</t>
  </si>
  <si>
    <t>mean recovery %</t>
  </si>
  <si>
    <r>
      <t>b</t>
    </r>
    <r>
      <rPr>
        <vertAlign val="subscript"/>
        <sz val="10"/>
        <rFont val="Arial"/>
        <family val="2"/>
      </rPr>
      <t>rms,rel</t>
    </r>
  </si>
  <si>
    <t>Rel. rms deviation   %</t>
  </si>
  <si>
    <r>
      <t>u</t>
    </r>
    <r>
      <rPr>
        <vertAlign val="subscript"/>
        <sz val="10"/>
        <rFont val="Calibri"/>
        <family val="2"/>
        <scheme val="minor"/>
      </rPr>
      <t>add,rel</t>
    </r>
  </si>
  <si>
    <r>
      <t>u</t>
    </r>
    <r>
      <rPr>
        <b/>
        <vertAlign val="subscript"/>
        <sz val="10"/>
        <rFont val="Calibri"/>
        <family val="2"/>
        <scheme val="minor"/>
      </rPr>
      <t>conc, rel</t>
    </r>
  </si>
  <si>
    <t>Rel. uncert'y of sol'n conc</t>
  </si>
  <si>
    <t>Rel. uncert'y of vol. added</t>
  </si>
  <si>
    <r>
      <t>u</t>
    </r>
    <r>
      <rPr>
        <b/>
        <vertAlign val="subscript"/>
        <sz val="10"/>
        <rFont val="Calibri"/>
        <family val="2"/>
        <scheme val="minor"/>
      </rPr>
      <t>b,rel</t>
    </r>
  </si>
  <si>
    <t>robust mean multiplier</t>
  </si>
  <si>
    <t>assigned value</t>
  </si>
  <si>
    <t>reprod'y st.dev.</t>
  </si>
  <si>
    <t>no. labs</t>
  </si>
  <si>
    <t>rel. uncert'y, ass'd value</t>
  </si>
  <si>
    <r>
      <t>c</t>
    </r>
    <r>
      <rPr>
        <vertAlign val="subscript"/>
        <sz val="10"/>
        <rFont val="Calibri"/>
        <family val="2"/>
      </rPr>
      <t>ass</t>
    </r>
  </si>
  <si>
    <t>c</t>
  </si>
  <si>
    <t>Relative rms deviation</t>
  </si>
  <si>
    <t>mean, lab result</t>
  </si>
  <si>
    <r>
      <t>n</t>
    </r>
    <r>
      <rPr>
        <vertAlign val="subscript"/>
        <sz val="11"/>
        <rFont val="Calibri"/>
        <family val="2"/>
      </rPr>
      <t>p,i</t>
    </r>
  </si>
  <si>
    <r>
      <t>D</t>
    </r>
    <r>
      <rPr>
        <vertAlign val="subscript"/>
        <sz val="11"/>
        <rFont val="Calibri"/>
        <family val="2"/>
      </rPr>
      <t>i,rel</t>
    </r>
  </si>
  <si>
    <r>
      <t>s</t>
    </r>
    <r>
      <rPr>
        <vertAlign val="subscript"/>
        <sz val="11"/>
        <rFont val="Calibri"/>
        <family val="2"/>
      </rPr>
      <t>R,i,rel</t>
    </r>
  </si>
  <si>
    <r>
      <t>u</t>
    </r>
    <r>
      <rPr>
        <vertAlign val="subscript"/>
        <sz val="11"/>
        <rFont val="Calibri"/>
        <family val="2"/>
      </rPr>
      <t>C-ref,i,rel</t>
    </r>
  </si>
  <si>
    <t>means</t>
  </si>
  <si>
    <t>rel. within lab. reproducibility</t>
  </si>
  <si>
    <r>
      <t>n</t>
    </r>
    <r>
      <rPr>
        <vertAlign val="subscript"/>
        <sz val="10"/>
        <rFont val="Calibri Light"/>
        <family val="2"/>
      </rPr>
      <t>η</t>
    </r>
  </si>
  <si>
    <t>symbol (ISO11352)</t>
  </si>
  <si>
    <t>relative expanded UoM                   %</t>
  </si>
  <si>
    <t>AQC standard</t>
  </si>
  <si>
    <t>no. measurements</t>
  </si>
  <si>
    <r>
      <t>D</t>
    </r>
    <r>
      <rPr>
        <vertAlign val="subscript"/>
        <sz val="10"/>
        <rFont val="Calibri"/>
        <family val="2"/>
      </rPr>
      <t>rms,rel</t>
    </r>
  </si>
  <si>
    <r>
      <rPr>
        <u/>
        <sz val="11"/>
        <rFont val="Calibri"/>
        <family val="2"/>
      </rPr>
      <t>u</t>
    </r>
    <r>
      <rPr>
        <vertAlign val="subscript"/>
        <sz val="11"/>
        <rFont val="Calibri"/>
        <family val="2"/>
      </rPr>
      <t>C-ref,i,rel</t>
    </r>
  </si>
  <si>
    <t>control chart              st. dev.</t>
  </si>
  <si>
    <t>AQC           rel bias       %</t>
  </si>
  <si>
    <t>formula</t>
  </si>
  <si>
    <r>
      <t>U</t>
    </r>
    <r>
      <rPr>
        <vertAlign val="subscript"/>
        <sz val="10"/>
        <rFont val="Arial"/>
        <family val="2"/>
      </rPr>
      <t>rel</t>
    </r>
  </si>
  <si>
    <r>
      <t>C</t>
    </r>
    <r>
      <rPr>
        <vertAlign val="subscript"/>
        <sz val="10"/>
        <rFont val="Arial"/>
        <family val="2"/>
      </rPr>
      <t>ref</t>
    </r>
  </si>
  <si>
    <r>
      <t>c</t>
    </r>
    <r>
      <rPr>
        <vertAlign val="subscript"/>
        <sz val="10"/>
        <rFont val="Arial"/>
        <family val="2"/>
      </rPr>
      <t>j</t>
    </r>
  </si>
  <si>
    <r>
      <t>s</t>
    </r>
    <r>
      <rPr>
        <vertAlign val="subscript"/>
        <sz val="12"/>
        <rFont val="Arial"/>
        <family val="2"/>
      </rPr>
      <t>rw</t>
    </r>
  </si>
  <si>
    <r>
      <t>u</t>
    </r>
    <r>
      <rPr>
        <vertAlign val="subscript"/>
        <sz val="10"/>
        <rFont val="Arial"/>
        <family val="2"/>
      </rPr>
      <t>Rw,rel</t>
    </r>
  </si>
  <si>
    <r>
      <t>b</t>
    </r>
    <r>
      <rPr>
        <vertAlign val="subscript"/>
        <sz val="10"/>
        <rFont val="Arial"/>
        <family val="2"/>
      </rPr>
      <t>rel</t>
    </r>
  </si>
  <si>
    <r>
      <t>u</t>
    </r>
    <r>
      <rPr>
        <vertAlign val="subscript"/>
        <sz val="10"/>
        <rFont val="Arial"/>
        <family val="2"/>
      </rPr>
      <t>Cref</t>
    </r>
  </si>
  <si>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M</t>
    </r>
  </si>
  <si>
    <r>
      <t>u</t>
    </r>
    <r>
      <rPr>
        <vertAlign val="subscript"/>
        <sz val="10"/>
        <rFont val="Arial"/>
        <family val="2"/>
      </rPr>
      <t>b,rel</t>
    </r>
  </si>
  <si>
    <r>
      <t>n</t>
    </r>
    <r>
      <rPr>
        <vertAlign val="subscript"/>
        <sz val="10"/>
        <rFont val="Arial"/>
        <family val="2"/>
      </rPr>
      <t>η</t>
    </r>
  </si>
  <si>
    <r>
      <t>u</t>
    </r>
    <r>
      <rPr>
        <b/>
        <vertAlign val="subscript"/>
        <sz val="10"/>
        <rFont val="Arial"/>
        <family val="2"/>
      </rPr>
      <t>conc, rel</t>
    </r>
  </si>
  <si>
    <r>
      <t>u</t>
    </r>
    <r>
      <rPr>
        <vertAlign val="subscript"/>
        <sz val="10"/>
        <rFont val="Arial"/>
        <family val="2"/>
      </rPr>
      <t>add,rel</t>
    </r>
  </si>
  <si>
    <r>
      <t>u</t>
    </r>
    <r>
      <rPr>
        <b/>
        <vertAlign val="subscript"/>
        <sz val="10"/>
        <rFont val="Arial"/>
        <family val="2"/>
      </rPr>
      <t>b,rel</t>
    </r>
  </si>
  <si>
    <r>
      <t>c</t>
    </r>
    <r>
      <rPr>
        <vertAlign val="subscript"/>
        <sz val="10"/>
        <rFont val="Arial"/>
        <family val="2"/>
      </rPr>
      <t>ass</t>
    </r>
  </si>
  <si>
    <r>
      <t>D</t>
    </r>
    <r>
      <rPr>
        <vertAlign val="subscript"/>
        <sz val="11"/>
        <rFont val="Arial"/>
        <family val="2"/>
      </rPr>
      <t>i,rel</t>
    </r>
  </si>
  <si>
    <r>
      <t>s</t>
    </r>
    <r>
      <rPr>
        <vertAlign val="subscript"/>
        <sz val="11"/>
        <rFont val="Arial"/>
        <family val="2"/>
      </rPr>
      <t>R,i,rel</t>
    </r>
  </si>
  <si>
    <r>
      <t>n</t>
    </r>
    <r>
      <rPr>
        <vertAlign val="subscript"/>
        <sz val="11"/>
        <rFont val="Arial"/>
        <family val="2"/>
      </rPr>
      <t>p,i</t>
    </r>
  </si>
  <si>
    <r>
      <t>u</t>
    </r>
    <r>
      <rPr>
        <vertAlign val="subscript"/>
        <sz val="11"/>
        <rFont val="Arial"/>
        <family val="2"/>
      </rPr>
      <t>C-ref,i,rel</t>
    </r>
  </si>
  <si>
    <r>
      <rPr>
        <u/>
        <sz val="11"/>
        <rFont val="Arial"/>
        <family val="2"/>
      </rPr>
      <t>u</t>
    </r>
    <r>
      <rPr>
        <vertAlign val="subscript"/>
        <sz val="11"/>
        <rFont val="Arial"/>
        <family val="2"/>
      </rPr>
      <t>C-ref,i,rel</t>
    </r>
  </si>
  <si>
    <r>
      <t>D</t>
    </r>
    <r>
      <rPr>
        <vertAlign val="subscript"/>
        <sz val="10"/>
        <rFont val="Arial"/>
        <family val="2"/>
      </rPr>
      <t>rms,rel</t>
    </r>
  </si>
  <si>
    <r>
      <t>s</t>
    </r>
    <r>
      <rPr>
        <vertAlign val="subscript"/>
        <sz val="9"/>
        <rFont val="Arial"/>
        <family val="2"/>
      </rPr>
      <t>rw</t>
    </r>
    <r>
      <rPr>
        <sz val="9"/>
        <rFont val="Arial"/>
        <family val="2"/>
      </rPr>
      <t>/c</t>
    </r>
    <r>
      <rPr>
        <vertAlign val="subscript"/>
        <sz val="9"/>
        <rFont val="Arial"/>
        <family val="2"/>
      </rPr>
      <t>j</t>
    </r>
  </si>
  <si>
    <r>
      <t>(c</t>
    </r>
    <r>
      <rPr>
        <vertAlign val="subscript"/>
        <sz val="9"/>
        <rFont val="Arial"/>
        <family val="2"/>
      </rPr>
      <t xml:space="preserve">j </t>
    </r>
    <r>
      <rPr>
        <sz val="9"/>
        <rFont val="Arial"/>
        <family val="2"/>
      </rPr>
      <t>- C</t>
    </r>
    <r>
      <rPr>
        <vertAlign val="subscript"/>
        <sz val="9"/>
        <rFont val="Arial"/>
        <family val="2"/>
      </rPr>
      <t>ref</t>
    </r>
    <r>
      <rPr>
        <sz val="9"/>
        <rFont val="Arial"/>
        <family val="2"/>
      </rPr>
      <t>)/C</t>
    </r>
    <r>
      <rPr>
        <vertAlign val="subscript"/>
        <sz val="9"/>
        <rFont val="Arial"/>
        <family val="2"/>
      </rPr>
      <t>ref</t>
    </r>
  </si>
  <si>
    <r>
      <t>√∑b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/n</t>
    </r>
  </si>
  <si>
    <r>
      <t>√∑D</t>
    </r>
    <r>
      <rPr>
        <vertAlign val="subscript"/>
        <sz val="9"/>
        <rFont val="Arial"/>
        <family val="2"/>
      </rPr>
      <t>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/n</t>
    </r>
  </si>
  <si>
    <r>
      <t>√(b</t>
    </r>
    <r>
      <rPr>
        <vertAlign val="subscript"/>
        <sz val="9"/>
        <rFont val="Arial"/>
        <family val="2"/>
      </rPr>
      <t>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+(u</t>
    </r>
    <r>
      <rPr>
        <vertAlign val="subscript"/>
        <sz val="9"/>
        <rFont val="Arial"/>
        <family val="2"/>
      </rPr>
      <t>Rw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/n+(u</t>
    </r>
    <r>
      <rPr>
        <vertAlign val="subscript"/>
        <sz val="9"/>
        <rFont val="Arial"/>
        <family val="2"/>
      </rPr>
      <t>c.ref</t>
    </r>
    <r>
      <rPr>
        <sz val="9"/>
        <rFont val="Arial"/>
        <family val="2"/>
      </rPr>
      <t>/C</t>
    </r>
    <r>
      <rPr>
        <vertAlign val="subscript"/>
        <sz val="9"/>
        <rFont val="Arial"/>
        <family val="2"/>
      </rPr>
      <t>ref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</si>
  <si>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√(b</t>
    </r>
    <r>
      <rPr>
        <vertAlign val="subscript"/>
        <sz val="9"/>
        <rFont val="Arial"/>
        <family val="2"/>
      </rPr>
      <t>rms,rel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+u</t>
    </r>
    <r>
      <rPr>
        <vertAlign val="subscript"/>
        <sz val="9"/>
        <rFont val="Arial"/>
        <family val="2"/>
      </rPr>
      <t>conc,rel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+u</t>
    </r>
    <r>
      <rPr>
        <vertAlign val="subscript"/>
        <sz val="9"/>
        <rFont val="Arial"/>
        <family val="2"/>
      </rPr>
      <t>add,rel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</si>
  <si>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u/>
        <sz val="9"/>
        <rFont val="Arial"/>
        <family val="2"/>
      </rPr>
      <t>c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 C</t>
    </r>
    <r>
      <rPr>
        <vertAlign val="subscript"/>
        <sz val="9"/>
        <rFont val="Arial"/>
        <family val="2"/>
      </rPr>
      <t>ass</t>
    </r>
    <r>
      <rPr>
        <sz val="9"/>
        <rFont val="Arial"/>
        <family val="2"/>
      </rPr>
      <t>)/C</t>
    </r>
    <r>
      <rPr>
        <vertAlign val="subscript"/>
        <sz val="9"/>
        <rFont val="Arial"/>
        <family val="2"/>
      </rPr>
      <t>ass</t>
    </r>
  </si>
  <si>
    <r>
      <t>(s</t>
    </r>
    <r>
      <rPr>
        <vertAlign val="subscript"/>
        <sz val="9"/>
        <rFont val="Arial"/>
        <family val="2"/>
      </rPr>
      <t>R,i,rel</t>
    </r>
    <r>
      <rPr>
        <sz val="9"/>
        <rFont val="Arial"/>
        <family val="2"/>
      </rPr>
      <t>)/√(n</t>
    </r>
    <r>
      <rPr>
        <vertAlign val="subscript"/>
        <sz val="9"/>
        <rFont val="Arial"/>
        <family val="2"/>
      </rPr>
      <t>p,i</t>
    </r>
    <r>
      <rPr>
        <sz val="9"/>
        <rFont val="Arial"/>
        <family val="2"/>
      </rPr>
      <t>)</t>
    </r>
  </si>
  <si>
    <r>
      <t>(∑u</t>
    </r>
    <r>
      <rPr>
        <vertAlign val="subscript"/>
        <sz val="9"/>
        <rFont val="Arial"/>
        <family val="2"/>
      </rPr>
      <t>c-ref,i,rel</t>
    </r>
    <r>
      <rPr>
        <sz val="9"/>
        <rFont val="Arial"/>
        <family val="2"/>
      </rPr>
      <t>)/n</t>
    </r>
  </si>
  <si>
    <r>
      <t>√(u</t>
    </r>
    <r>
      <rPr>
        <vertAlign val="subscript"/>
        <sz val="9"/>
        <rFont val="Arial"/>
        <family val="2"/>
      </rPr>
      <t>C-ref,i,rel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+D</t>
    </r>
    <r>
      <rPr>
        <vertAlign val="subscript"/>
        <sz val="9"/>
        <rFont val="Arial"/>
        <family val="2"/>
      </rPr>
      <t>rms,rel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</si>
  <si>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 xml:space="preserve">coverage factor k = </t>
  </si>
  <si>
    <r>
      <t>k.√(u</t>
    </r>
    <r>
      <rPr>
        <vertAlign val="subscript"/>
        <sz val="9"/>
        <rFont val="Arial"/>
        <family val="2"/>
      </rPr>
      <t>b,rel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+u</t>
    </r>
    <r>
      <rPr>
        <vertAlign val="subscript"/>
        <sz val="9"/>
        <rFont val="Arial"/>
        <family val="2"/>
      </rPr>
      <t>Rw,rel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</si>
  <si>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Traceable standard</t>
  </si>
  <si>
    <t>Note: PT results are for comparison only</t>
  </si>
  <si>
    <t>own lab. result</t>
  </si>
  <si>
    <t>own lab result</t>
  </si>
  <si>
    <t>NOTES</t>
  </si>
  <si>
    <t>b</t>
  </si>
  <si>
    <t>U</t>
  </si>
  <si>
    <r>
      <t>u</t>
    </r>
    <r>
      <rPr>
        <vertAlign val="subscript"/>
        <sz val="10"/>
        <rFont val="Calibri"/>
        <family val="2"/>
        <scheme val="minor"/>
      </rPr>
      <t>b</t>
    </r>
  </si>
  <si>
    <r>
      <t>u</t>
    </r>
    <r>
      <rPr>
        <vertAlign val="subscript"/>
        <sz val="10"/>
        <rFont val="Calibri"/>
        <family val="2"/>
        <scheme val="minor"/>
      </rPr>
      <t>Rw</t>
    </r>
  </si>
  <si>
    <r>
      <t>D</t>
    </r>
    <r>
      <rPr>
        <vertAlign val="subscript"/>
        <sz val="11"/>
        <rFont val="Calibri"/>
        <family val="2"/>
      </rPr>
      <t>i</t>
    </r>
  </si>
  <si>
    <r>
      <t>s</t>
    </r>
    <r>
      <rPr>
        <vertAlign val="subscript"/>
        <sz val="11"/>
        <rFont val="Calibri"/>
        <family val="2"/>
      </rPr>
      <t>R,i</t>
    </r>
  </si>
  <si>
    <r>
      <t>u</t>
    </r>
    <r>
      <rPr>
        <vertAlign val="subscript"/>
        <sz val="11"/>
        <rFont val="Calibri"/>
        <family val="2"/>
      </rPr>
      <t>C-ref,i</t>
    </r>
  </si>
  <si>
    <r>
      <rPr>
        <u/>
        <sz val="11"/>
        <rFont val="Calibri"/>
        <family val="2"/>
      </rPr>
      <t>u</t>
    </r>
    <r>
      <rPr>
        <vertAlign val="subscript"/>
        <sz val="11"/>
        <rFont val="Calibri"/>
        <family val="2"/>
      </rPr>
      <t>C-ref,i</t>
    </r>
  </si>
  <si>
    <r>
      <t>D</t>
    </r>
    <r>
      <rPr>
        <vertAlign val="subscript"/>
        <sz val="10"/>
        <rFont val="Calibri"/>
        <family val="2"/>
      </rPr>
      <t>mean</t>
    </r>
  </si>
  <si>
    <r>
      <t>u</t>
    </r>
    <r>
      <rPr>
        <b/>
        <vertAlign val="subscript"/>
        <sz val="10"/>
        <rFont val="Calibri"/>
        <family val="2"/>
        <scheme val="minor"/>
      </rPr>
      <t>b</t>
    </r>
  </si>
  <si>
    <r>
      <t>b</t>
    </r>
    <r>
      <rPr>
        <vertAlign val="subscript"/>
        <sz val="10"/>
        <rFont val="Arial"/>
        <family val="2"/>
      </rPr>
      <t>rms</t>
    </r>
  </si>
  <si>
    <r>
      <t>u</t>
    </r>
    <r>
      <rPr>
        <b/>
        <vertAlign val="subscript"/>
        <sz val="10"/>
        <rFont val="Calibri"/>
        <family val="2"/>
        <scheme val="minor"/>
      </rPr>
      <t>conc</t>
    </r>
  </si>
  <si>
    <r>
      <t>u</t>
    </r>
    <r>
      <rPr>
        <vertAlign val="subscript"/>
        <sz val="10"/>
        <rFont val="Calibri"/>
        <family val="2"/>
        <scheme val="minor"/>
      </rPr>
      <t>add</t>
    </r>
  </si>
  <si>
    <t>bias uncertainty</t>
  </si>
  <si>
    <t>within lab. reproducibility</t>
  </si>
  <si>
    <t>AQC           bias</t>
  </si>
  <si>
    <t>measured uncertainty</t>
  </si>
  <si>
    <t>bias</t>
  </si>
  <si>
    <t>rms deviation   %</t>
  </si>
  <si>
    <t>uncert'y of sol'n conc</t>
  </si>
  <si>
    <t>uncert'y of vol. added</t>
  </si>
  <si>
    <t>uncert'y, ass'd value</t>
  </si>
  <si>
    <t xml:space="preserve">expanded UoM                   </t>
  </si>
  <si>
    <t>not an option for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</si>
</sst>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"/>
    <numFmt numFmtId="167" formatCode="0.00000"/>
  </numFmts>
  <fonts count="44" x14ac:knownFonts="1"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 Light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0"/>
      <name val="Calibri Light"/>
      <family val="2"/>
    </font>
    <font>
      <u/>
      <sz val="11"/>
      <name val="Calibri"/>
      <family val="2"/>
    </font>
    <font>
      <sz val="8"/>
      <color theme="4" tint="-0.499984740745262"/>
      <name val="Arial"/>
      <family val="2"/>
    </font>
    <font>
      <sz val="9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vertAlign val="subscript"/>
      <sz val="11"/>
      <name val="Arial"/>
      <family val="2"/>
    </font>
    <font>
      <u/>
      <sz val="11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8"/>
      <color rgb="FF0070C0"/>
      <name val="Arial"/>
      <family val="2"/>
    </font>
    <font>
      <b/>
      <sz val="14"/>
      <color rgb="FF0070C0"/>
      <name val="Arial"/>
      <family val="2"/>
    </font>
    <font>
      <sz val="8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138">
    <xf numFmtId="0" fontId="0" fillId="0" borderId="0" xfId="0"/>
    <xf numFmtId="0" fontId="2" fillId="0" borderId="0" xfId="0" applyFont="1"/>
    <xf numFmtId="2" fontId="17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/>
    <xf numFmtId="2" fontId="3" fillId="3" borderId="0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8" fillId="4" borderId="0" xfId="0" applyNumberFormat="1" applyFont="1" applyFill="1" applyBorder="1" applyAlignment="1" applyProtection="1">
      <alignment horizontal="center" vertical="center" wrapText="1"/>
    </xf>
    <xf numFmtId="0" fontId="19" fillId="7" borderId="0" xfId="0" applyFont="1" applyFill="1"/>
    <xf numFmtId="0" fontId="20" fillId="7" borderId="0" xfId="0" applyFont="1" applyFill="1"/>
    <xf numFmtId="2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0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8" borderId="0" xfId="0" applyFill="1"/>
    <xf numFmtId="2" fontId="18" fillId="8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19" fillId="4" borderId="0" xfId="0" applyFont="1" applyFill="1"/>
    <xf numFmtId="0" fontId="20" fillId="4" borderId="0" xfId="0" applyFont="1" applyFill="1"/>
    <xf numFmtId="0" fontId="18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2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64" fontId="3" fillId="3" borderId="0" xfId="0" quotePrefix="1" applyNumberFormat="1" applyFont="1" applyFill="1" applyBorder="1" applyAlignment="1">
      <alignment horizontal="center" vertical="center" wrapText="1"/>
    </xf>
    <xf numFmtId="164" fontId="4" fillId="3" borderId="0" xfId="0" quotePrefix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8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0" fontId="29" fillId="2" borderId="1" xfId="0" applyFont="1" applyFill="1" applyBorder="1" applyAlignment="1">
      <alignment horizontal="center" vertical="center" wrapText="1"/>
    </xf>
    <xf numFmtId="0" fontId="0" fillId="0" borderId="0" xfId="0" applyFont="1"/>
    <xf numFmtId="2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/>
    </xf>
    <xf numFmtId="0" fontId="29" fillId="0" borderId="0" xfId="0" applyFont="1"/>
    <xf numFmtId="0" fontId="13" fillId="0" borderId="0" xfId="0" applyFont="1"/>
    <xf numFmtId="0" fontId="29" fillId="8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0" fillId="9" borderId="0" xfId="0" applyFill="1"/>
    <xf numFmtId="0" fontId="20" fillId="9" borderId="0" xfId="0" applyFont="1" applyFill="1"/>
    <xf numFmtId="2" fontId="4" fillId="9" borderId="0" xfId="0" applyNumberFormat="1" applyFont="1" applyFill="1" applyBorder="1" applyAlignment="1" applyProtection="1">
      <alignment horizontal="center" vertical="center" wrapText="1"/>
    </xf>
    <xf numFmtId="2" fontId="18" fillId="9" borderId="0" xfId="0" applyNumberFormat="1" applyFont="1" applyFill="1" applyBorder="1" applyAlignment="1" applyProtection="1">
      <alignment horizontal="center" vertical="center" wrapText="1"/>
    </xf>
    <xf numFmtId="0" fontId="19" fillId="9" borderId="0" xfId="0" applyFont="1" applyFill="1"/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3" fillId="5" borderId="0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/>
    </xf>
    <xf numFmtId="164" fontId="3" fillId="3" borderId="0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quotePrefix="1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8" borderId="0" xfId="1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5" fontId="3" fillId="5" borderId="0" xfId="0" applyNumberFormat="1" applyFont="1" applyFill="1" applyBorder="1" applyAlignment="1" applyProtection="1">
      <alignment horizontal="center" vertical="center"/>
      <protection locked="0"/>
    </xf>
    <xf numFmtId="2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>
      <alignment horizontal="center" vertical="center"/>
    </xf>
    <xf numFmtId="167" fontId="3" fillId="7" borderId="0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Alignment="1">
      <alignment vertical="center"/>
    </xf>
    <xf numFmtId="165" fontId="3" fillId="3" borderId="0" xfId="0" quotePrefix="1" applyNumberFormat="1" applyFont="1" applyFill="1" applyBorder="1" applyAlignment="1">
      <alignment horizontal="center" vertical="center" wrapText="1"/>
    </xf>
    <xf numFmtId="165" fontId="4" fillId="3" borderId="0" xfId="0" quotePrefix="1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10" borderId="0" xfId="0" applyFill="1" applyAlignment="1">
      <alignment horizontal="center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ECEAAA"/>
      <color rgb="FFE5E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8576"/>
  <sheetViews>
    <sheetView tabSelected="1" zoomScaleNormal="100" workbookViewId="0"/>
  </sheetViews>
  <sheetFormatPr defaultRowHeight="10.199999999999999" x14ac:dyDescent="0.2"/>
  <cols>
    <col min="1" max="1" width="24.42578125" customWidth="1"/>
    <col min="2" max="2" width="7.28515625" customWidth="1"/>
    <col min="3" max="3" width="13" customWidth="1"/>
    <col min="4" max="4" width="9.28515625" customWidth="1"/>
    <col min="5" max="5" width="10.7109375" style="1" customWidth="1"/>
    <col min="6" max="6" width="11.140625" customWidth="1"/>
    <col min="7" max="7" width="9.28515625" style="25" bestFit="1" customWidth="1"/>
    <col min="8" max="8" width="9.85546875" bestFit="1" customWidth="1"/>
    <col min="11" max="11" width="10.85546875" bestFit="1" customWidth="1"/>
    <col min="12" max="12" width="8.28515625" customWidth="1"/>
    <col min="13" max="13" width="10.85546875" customWidth="1"/>
    <col min="14" max="14" width="9.7109375" customWidth="1"/>
    <col min="15" max="15" width="10.85546875" customWidth="1"/>
    <col min="16" max="16" width="9" customWidth="1"/>
    <col min="17" max="17" width="9.140625" customWidth="1"/>
    <col min="18" max="19" width="10.85546875" customWidth="1"/>
    <col min="20" max="20" width="8.7109375" customWidth="1"/>
    <col min="21" max="21" width="7.140625" customWidth="1"/>
    <col min="22" max="22" width="9.140625" style="7" customWidth="1"/>
    <col min="23" max="24" width="9.28515625" customWidth="1"/>
    <col min="25" max="25" width="10" customWidth="1"/>
    <col min="28" max="28" width="7.7109375" customWidth="1"/>
    <col min="29" max="29" width="7.28515625" customWidth="1"/>
    <col min="30" max="30" width="6.28515625" customWidth="1"/>
    <col min="32" max="32" width="8.140625" customWidth="1"/>
    <col min="34" max="34" width="9" customWidth="1"/>
    <col min="35" max="35" width="7.7109375" customWidth="1"/>
    <col min="36" max="36" width="5" customWidth="1"/>
    <col min="38" max="38" width="7.42578125" customWidth="1"/>
    <col min="39" max="39" width="8" customWidth="1"/>
    <col min="41" max="41" width="7" customWidth="1"/>
    <col min="42" max="42" width="5" customWidth="1"/>
    <col min="44" max="44" width="7.85546875" customWidth="1"/>
    <col min="47" max="47" width="7.42578125" customWidth="1"/>
    <col min="48" max="48" width="5.140625" customWidth="1"/>
    <col min="50" max="50" width="6.7109375" customWidth="1"/>
    <col min="51" max="51" width="7.28515625" customWidth="1"/>
    <col min="53" max="53" width="7.140625" customWidth="1"/>
    <col min="54" max="54" width="5" customWidth="1"/>
    <col min="56" max="56" width="8.7109375" customWidth="1"/>
    <col min="59" max="59" width="7.7109375" customWidth="1"/>
    <col min="60" max="60" width="5.28515625" customWidth="1"/>
    <col min="65" max="65" width="29.140625" customWidth="1"/>
  </cols>
  <sheetData>
    <row r="1" spans="1:74 16382:16382" ht="17.399999999999999" x14ac:dyDescent="0.3">
      <c r="A1" s="5" t="s">
        <v>25</v>
      </c>
      <c r="B1" s="4"/>
      <c r="G1" s="35" t="s">
        <v>89</v>
      </c>
      <c r="H1" s="33">
        <v>2</v>
      </c>
      <c r="M1" s="9" t="s">
        <v>91</v>
      </c>
      <c r="N1" s="9"/>
      <c r="O1" s="10"/>
      <c r="P1" s="10"/>
      <c r="Q1" s="10"/>
      <c r="R1" s="10"/>
      <c r="S1" s="10"/>
      <c r="T1" s="19" t="s">
        <v>24</v>
      </c>
      <c r="U1" s="20"/>
      <c r="V1" s="19"/>
      <c r="W1" s="20"/>
      <c r="X1" s="20"/>
      <c r="Y1" s="20"/>
      <c r="Z1" s="64" t="s">
        <v>23</v>
      </c>
      <c r="AA1" s="60"/>
      <c r="AB1" s="16"/>
      <c r="AC1" s="16"/>
      <c r="AD1" s="24" t="s">
        <v>34</v>
      </c>
      <c r="AE1" s="23">
        <v>1</v>
      </c>
      <c r="AF1" s="18" t="s">
        <v>92</v>
      </c>
      <c r="AG1" s="18"/>
      <c r="AH1" s="18"/>
      <c r="AI1" s="18"/>
      <c r="AJ1" s="18"/>
      <c r="AK1" s="18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 t="s">
        <v>47</v>
      </c>
      <c r="BK1" s="60"/>
      <c r="BL1" s="61"/>
      <c r="XFB1" s="134"/>
    </row>
    <row r="2" spans="1:74 16382:16382" ht="55.2" x14ac:dyDescent="0.3">
      <c r="A2" s="3" t="s">
        <v>22</v>
      </c>
      <c r="B2" s="3" t="s">
        <v>21</v>
      </c>
      <c r="C2" s="3" t="s">
        <v>20</v>
      </c>
      <c r="D2" s="3" t="s">
        <v>19</v>
      </c>
      <c r="E2" s="2" t="s">
        <v>2</v>
      </c>
      <c r="F2" s="32" t="s">
        <v>51</v>
      </c>
      <c r="G2" s="34" t="s">
        <v>0</v>
      </c>
      <c r="H2" s="3" t="s">
        <v>52</v>
      </c>
      <c r="I2" s="3" t="s">
        <v>18</v>
      </c>
      <c r="J2" s="3" t="s">
        <v>56</v>
      </c>
      <c r="K2" s="6" t="s">
        <v>48</v>
      </c>
      <c r="L2" s="31" t="s">
        <v>57</v>
      </c>
      <c r="M2" s="11" t="s">
        <v>17</v>
      </c>
      <c r="N2" s="11" t="s">
        <v>16</v>
      </c>
      <c r="O2" s="11" t="s">
        <v>15</v>
      </c>
      <c r="P2" s="11" t="s">
        <v>14</v>
      </c>
      <c r="Q2" s="11" t="s">
        <v>13</v>
      </c>
      <c r="R2" s="43" t="s">
        <v>1</v>
      </c>
      <c r="S2" s="12" t="s">
        <v>0</v>
      </c>
      <c r="T2" s="8" t="s">
        <v>26</v>
      </c>
      <c r="U2" s="8" t="s">
        <v>53</v>
      </c>
      <c r="V2" s="21" t="s">
        <v>28</v>
      </c>
      <c r="W2" s="8" t="s">
        <v>31</v>
      </c>
      <c r="X2" s="8" t="s">
        <v>32</v>
      </c>
      <c r="Y2" s="22" t="s">
        <v>0</v>
      </c>
      <c r="Z2" s="63" t="s">
        <v>35</v>
      </c>
      <c r="AA2" s="63" t="s">
        <v>93</v>
      </c>
      <c r="AB2" s="62" t="s">
        <v>1</v>
      </c>
      <c r="AC2" s="63" t="s">
        <v>36</v>
      </c>
      <c r="AD2" s="63" t="s">
        <v>37</v>
      </c>
      <c r="AE2" s="62" t="s">
        <v>38</v>
      </c>
      <c r="AF2" s="17" t="s">
        <v>35</v>
      </c>
      <c r="AG2" s="17" t="s">
        <v>94</v>
      </c>
      <c r="AH2" s="44" t="s">
        <v>1</v>
      </c>
      <c r="AI2" s="17" t="s">
        <v>36</v>
      </c>
      <c r="AJ2" s="17" t="s">
        <v>37</v>
      </c>
      <c r="AK2" s="44" t="s">
        <v>38</v>
      </c>
      <c r="AL2" s="63" t="s">
        <v>35</v>
      </c>
      <c r="AM2" s="63" t="s">
        <v>42</v>
      </c>
      <c r="AN2" s="62" t="s">
        <v>1</v>
      </c>
      <c r="AO2" s="63" t="s">
        <v>36</v>
      </c>
      <c r="AP2" s="63" t="s">
        <v>37</v>
      </c>
      <c r="AQ2" s="62" t="s">
        <v>38</v>
      </c>
      <c r="AR2" s="17" t="s">
        <v>35</v>
      </c>
      <c r="AS2" s="17" t="s">
        <v>42</v>
      </c>
      <c r="AT2" s="44" t="s">
        <v>1</v>
      </c>
      <c r="AU2" s="17" t="s">
        <v>36</v>
      </c>
      <c r="AV2" s="17" t="s">
        <v>37</v>
      </c>
      <c r="AW2" s="44" t="s">
        <v>38</v>
      </c>
      <c r="AX2" s="63" t="s">
        <v>35</v>
      </c>
      <c r="AY2" s="63" t="s">
        <v>42</v>
      </c>
      <c r="AZ2" s="62" t="s">
        <v>1</v>
      </c>
      <c r="BA2" s="63" t="s">
        <v>36</v>
      </c>
      <c r="BB2" s="63" t="s">
        <v>37</v>
      </c>
      <c r="BC2" s="62" t="s">
        <v>38</v>
      </c>
      <c r="BD2" s="17" t="s">
        <v>35</v>
      </c>
      <c r="BE2" s="17" t="s">
        <v>42</v>
      </c>
      <c r="BF2" s="44" t="s">
        <v>1</v>
      </c>
      <c r="BG2" s="17" t="s">
        <v>36</v>
      </c>
      <c r="BH2" s="17" t="s">
        <v>37</v>
      </c>
      <c r="BI2" s="44" t="s">
        <v>38</v>
      </c>
      <c r="BJ2" s="62" t="s">
        <v>38</v>
      </c>
      <c r="BK2" s="62" t="s">
        <v>41</v>
      </c>
      <c r="BL2" s="74" t="s">
        <v>0</v>
      </c>
      <c r="BM2" s="122" t="s">
        <v>95</v>
      </c>
      <c r="XFB2" s="134"/>
    </row>
    <row r="3" spans="1:74 16382:16382" ht="16.5" customHeight="1" x14ac:dyDescent="0.2">
      <c r="A3" s="27"/>
      <c r="B3" s="27"/>
      <c r="C3" s="27"/>
      <c r="D3" s="136" t="s">
        <v>50</v>
      </c>
      <c r="E3" s="136"/>
      <c r="F3" s="71" t="s">
        <v>12</v>
      </c>
      <c r="G3" s="26" t="s">
        <v>3</v>
      </c>
      <c r="H3" s="28" t="s">
        <v>7</v>
      </c>
      <c r="I3" s="28" t="s">
        <v>10</v>
      </c>
      <c r="J3" s="38" t="s">
        <v>11</v>
      </c>
      <c r="K3" s="71" t="s">
        <v>9</v>
      </c>
      <c r="L3" s="72" t="s">
        <v>4</v>
      </c>
      <c r="M3" s="29" t="s">
        <v>7</v>
      </c>
      <c r="N3" s="29" t="s">
        <v>6</v>
      </c>
      <c r="O3" s="29" t="s">
        <v>10</v>
      </c>
      <c r="P3" s="14" t="s">
        <v>5</v>
      </c>
      <c r="Q3" s="29" t="s">
        <v>9</v>
      </c>
      <c r="R3" s="15" t="s">
        <v>4</v>
      </c>
      <c r="S3" s="73" t="s">
        <v>3</v>
      </c>
      <c r="T3" s="39" t="s">
        <v>8</v>
      </c>
      <c r="U3" s="39" t="s">
        <v>49</v>
      </c>
      <c r="V3" s="30" t="s">
        <v>27</v>
      </c>
      <c r="W3" s="13" t="s">
        <v>30</v>
      </c>
      <c r="X3" s="28" t="s">
        <v>29</v>
      </c>
      <c r="Y3" s="70" t="s">
        <v>33</v>
      </c>
      <c r="Z3" s="40" t="s">
        <v>39</v>
      </c>
      <c r="AA3" s="41" t="s">
        <v>40</v>
      </c>
      <c r="AB3" s="42" t="s">
        <v>44</v>
      </c>
      <c r="AC3" s="42" t="s">
        <v>45</v>
      </c>
      <c r="AD3" s="42" t="s">
        <v>43</v>
      </c>
      <c r="AE3" s="42" t="s">
        <v>46</v>
      </c>
      <c r="AF3" s="40" t="s">
        <v>39</v>
      </c>
      <c r="AG3" s="41" t="s">
        <v>40</v>
      </c>
      <c r="AH3" s="42" t="s">
        <v>44</v>
      </c>
      <c r="AI3" s="42" t="s">
        <v>45</v>
      </c>
      <c r="AJ3" s="42" t="s">
        <v>43</v>
      </c>
      <c r="AK3" s="42" t="s">
        <v>46</v>
      </c>
      <c r="AL3" s="40" t="s">
        <v>39</v>
      </c>
      <c r="AM3" s="41" t="s">
        <v>40</v>
      </c>
      <c r="AN3" s="42" t="s">
        <v>44</v>
      </c>
      <c r="AO3" s="42" t="s">
        <v>45</v>
      </c>
      <c r="AP3" s="42" t="s">
        <v>43</v>
      </c>
      <c r="AQ3" s="42" t="s">
        <v>46</v>
      </c>
      <c r="AR3" s="40" t="s">
        <v>39</v>
      </c>
      <c r="AS3" s="41" t="s">
        <v>40</v>
      </c>
      <c r="AT3" s="42" t="s">
        <v>44</v>
      </c>
      <c r="AU3" s="42" t="s">
        <v>45</v>
      </c>
      <c r="AV3" s="42" t="s">
        <v>43</v>
      </c>
      <c r="AW3" s="42" t="s">
        <v>46</v>
      </c>
      <c r="AX3" s="40" t="s">
        <v>39</v>
      </c>
      <c r="AY3" s="41" t="s">
        <v>40</v>
      </c>
      <c r="AZ3" s="42" t="s">
        <v>44</v>
      </c>
      <c r="BA3" s="42" t="s">
        <v>45</v>
      </c>
      <c r="BB3" s="42" t="s">
        <v>43</v>
      </c>
      <c r="BC3" s="42" t="s">
        <v>46</v>
      </c>
      <c r="BD3" s="40" t="s">
        <v>39</v>
      </c>
      <c r="BE3" s="41" t="s">
        <v>40</v>
      </c>
      <c r="BF3" s="42" t="s">
        <v>44</v>
      </c>
      <c r="BG3" s="42" t="s">
        <v>45</v>
      </c>
      <c r="BH3" s="42" t="s">
        <v>43</v>
      </c>
      <c r="BI3" s="42" t="s">
        <v>46</v>
      </c>
      <c r="BJ3" s="67" t="s">
        <v>55</v>
      </c>
      <c r="BK3" s="68" t="s">
        <v>54</v>
      </c>
      <c r="BL3" s="75" t="s">
        <v>33</v>
      </c>
      <c r="BM3" s="121"/>
    </row>
    <row r="4" spans="1:74 16382:16382" x14ac:dyDescent="0.2">
      <c r="A4" s="112"/>
      <c r="B4" s="113"/>
      <c r="C4" s="112"/>
      <c r="D4" s="102"/>
      <c r="E4" s="102"/>
      <c r="F4" s="100">
        <f t="shared" ref="F4:F8" si="0">IF(G4="error","error",SQRT(SUMSQ(K4,G4))*k)</f>
        <v>0</v>
      </c>
      <c r="G4" s="103" t="str">
        <f>IF(NOT(S4=""),S4,IF(NOT(Y4=""),Y4,IF(NOT(BL4=""),BL4,"no bias")))</f>
        <v>no bias</v>
      </c>
      <c r="H4" s="120"/>
      <c r="I4" s="114"/>
      <c r="J4" s="114"/>
      <c r="K4" s="36" t="str">
        <f t="shared" ref="K4:K8" si="1">IF(OR(J4="",I4=""),"",J4/I4*100)</f>
        <v/>
      </c>
      <c r="L4" s="37" t="str">
        <f t="shared" ref="L4:L8" si="2">IF(OR(H4="",I4=""),"",(I4-H4)/H4*100)</f>
        <v/>
      </c>
      <c r="M4" s="120"/>
      <c r="N4" s="114"/>
      <c r="O4" s="120"/>
      <c r="P4" s="124"/>
      <c r="Q4" s="125"/>
      <c r="R4" s="99" t="str">
        <f t="shared" ref="R4:R8" si="3">IFERROR((O4-M4)/M4*100,"")</f>
        <v/>
      </c>
      <c r="S4" s="105" t="str">
        <f t="shared" ref="S4:S8" si="4">IFERROR(SQRT(R4^2+Q4^2/P4+(N4/M4*100)^2),"")</f>
        <v/>
      </c>
      <c r="T4" s="106"/>
      <c r="U4" s="106"/>
      <c r="V4" s="107"/>
      <c r="W4" s="108"/>
      <c r="X4" s="108"/>
      <c r="Y4" s="115" t="str">
        <f t="shared" ref="Y4:Y8" si="5">IF(V4=0,"",SQRT(SUMSQ(V4:X4)))</f>
        <v/>
      </c>
      <c r="Z4" s="116"/>
      <c r="AA4" s="116"/>
      <c r="AB4" s="109" t="str">
        <f t="shared" ref="AB4" si="6">IFERROR((AA4-Z4)/Z4*100,"")</f>
        <v/>
      </c>
      <c r="AC4" s="101"/>
      <c r="AD4" s="116"/>
      <c r="AE4" s="110" t="str">
        <f t="shared" ref="AE4:AE7" si="7">IFERROR($AE$1*AC4/SQRT(AD4),"")</f>
        <v/>
      </c>
      <c r="AF4" s="116"/>
      <c r="AG4" s="116"/>
      <c r="AH4" s="109"/>
      <c r="AI4" s="116"/>
      <c r="AJ4" s="116"/>
      <c r="AK4" s="110"/>
      <c r="AL4" s="116"/>
      <c r="AM4" s="116"/>
      <c r="AN4" s="109"/>
      <c r="AP4" s="116"/>
      <c r="AQ4" s="110"/>
      <c r="AR4" s="116"/>
      <c r="AS4" s="116"/>
      <c r="AT4" s="109"/>
      <c r="AU4" s="116"/>
      <c r="AV4" s="116"/>
      <c r="AW4" s="110"/>
      <c r="AX4" s="116"/>
      <c r="AY4" s="116"/>
      <c r="AZ4" s="109"/>
      <c r="BA4" s="116"/>
      <c r="BB4" s="116"/>
      <c r="BC4" s="110"/>
      <c r="BD4" s="116"/>
      <c r="BE4" s="116"/>
      <c r="BF4" s="109"/>
      <c r="BG4" s="101"/>
      <c r="BH4" s="116"/>
      <c r="BI4" s="110"/>
      <c r="BJ4" s="111" t="str">
        <f>IFERROR(AVERAGE(AE4,AK4,AQ4,AW4,BC4,BI4),"")</f>
        <v/>
      </c>
      <c r="BK4" s="111" t="str">
        <f>IFERROR(SQRT(SUMSQ(AB4,AH4,AN4,AT4,AZ4,BF4)/COUNT(AB4,AH4,AN4,AT4,AZ4,BF4)),"")</f>
        <v/>
      </c>
      <c r="BL4" s="117" t="str">
        <f>IF(AB4="","",(SQRT(SUMSQ(BJ4,BK4))))</f>
        <v/>
      </c>
      <c r="BM4" s="121"/>
      <c r="BQ4" s="101"/>
      <c r="BR4" s="101"/>
      <c r="BS4" s="101"/>
      <c r="BT4" s="101"/>
      <c r="BU4" s="101"/>
      <c r="BV4" s="101"/>
    </row>
    <row r="5" spans="1:74 16382:16382" x14ac:dyDescent="0.2">
      <c r="A5" s="112"/>
      <c r="B5" s="113"/>
      <c r="C5" s="112"/>
      <c r="D5" s="102"/>
      <c r="E5" s="102"/>
      <c r="F5" s="100">
        <f t="shared" si="0"/>
        <v>0</v>
      </c>
      <c r="G5" s="103" t="str">
        <f t="shared" ref="G5:G8" si="8">IF(NOT(S5=""),S5,IF(NOT(Y5=""),Y5,IF(NOT(BL5=""),BL5,"no bias")))</f>
        <v>no bias</v>
      </c>
      <c r="H5" s="120"/>
      <c r="I5" s="114"/>
      <c r="J5" s="114"/>
      <c r="K5" s="36" t="str">
        <f t="shared" si="1"/>
        <v/>
      </c>
      <c r="L5" s="37" t="str">
        <f t="shared" si="2"/>
        <v/>
      </c>
      <c r="M5" s="120"/>
      <c r="N5" s="114"/>
      <c r="O5" s="120"/>
      <c r="P5" s="124"/>
      <c r="Q5" s="125"/>
      <c r="R5" s="99" t="str">
        <f t="shared" si="3"/>
        <v/>
      </c>
      <c r="S5" s="105" t="str">
        <f t="shared" si="4"/>
        <v/>
      </c>
      <c r="T5" s="106"/>
      <c r="U5" s="106"/>
      <c r="V5" s="107"/>
      <c r="W5" s="108"/>
      <c r="X5" s="108"/>
      <c r="Y5" s="115" t="str">
        <f t="shared" si="5"/>
        <v/>
      </c>
      <c r="Z5" s="116"/>
      <c r="AA5" s="116"/>
      <c r="AB5" s="109" t="str">
        <f t="shared" ref="AB5:AB6" si="9">IFERROR((AA5-Z5)/Z5*100,"")</f>
        <v/>
      </c>
      <c r="AC5" s="101"/>
      <c r="AD5" s="116"/>
      <c r="AE5" s="110" t="str">
        <f t="shared" si="7"/>
        <v/>
      </c>
      <c r="AF5" s="116"/>
      <c r="AG5" s="116"/>
      <c r="AH5" s="109"/>
      <c r="AI5" s="116"/>
      <c r="AJ5" s="116"/>
      <c r="AK5" s="110"/>
      <c r="AL5" s="116"/>
      <c r="AM5" s="116"/>
      <c r="AN5" s="109"/>
      <c r="AO5" s="116"/>
      <c r="AP5" s="116"/>
      <c r="AQ5" s="110"/>
      <c r="AR5" s="116"/>
      <c r="AS5" s="116"/>
      <c r="AT5" s="109"/>
      <c r="AU5" s="116"/>
      <c r="AV5" s="116"/>
      <c r="AW5" s="110"/>
      <c r="AX5" s="116"/>
      <c r="AY5" s="116"/>
      <c r="AZ5" s="109"/>
      <c r="BA5" s="116"/>
      <c r="BB5" s="116"/>
      <c r="BC5" s="110"/>
      <c r="BD5" s="116"/>
      <c r="BE5" s="116"/>
      <c r="BF5" s="109"/>
      <c r="BG5" s="101"/>
      <c r="BH5" s="116"/>
      <c r="BI5" s="110"/>
      <c r="BJ5" s="111" t="str">
        <f t="shared" ref="BJ5:BJ6" si="10">IFERROR(AVERAGE(AE5,AK5,AQ5,AW5,BC5,BI5),"")</f>
        <v/>
      </c>
      <c r="BK5" s="111" t="str">
        <f t="shared" ref="BK5:BK6" si="11">IFERROR(SQRT(SUMSQ(AB5,AH5,AN5,AT5,AZ5,BF5)/COUNT(AB5,AH5,AN5,AT5,AZ5,BF5)),"")</f>
        <v/>
      </c>
      <c r="BL5" s="117" t="str">
        <f t="shared" ref="BL5:BL6" si="12">IF(AB5="","",(SQRT(SUMSQ(BJ5,BK5))))</f>
        <v/>
      </c>
      <c r="BM5" s="121"/>
      <c r="BQ5" s="101"/>
      <c r="BR5" s="101"/>
      <c r="BS5" s="101"/>
      <c r="BT5" s="101"/>
      <c r="BU5" s="101"/>
      <c r="BV5" s="101"/>
    </row>
    <row r="6" spans="1:74 16382:16382" x14ac:dyDescent="0.2">
      <c r="A6" s="112"/>
      <c r="B6" s="113"/>
      <c r="C6" s="112"/>
      <c r="D6" s="102"/>
      <c r="E6" s="102"/>
      <c r="F6" s="100">
        <f t="shared" ref="F6" si="13">IF(G6="error","error",SQRT(SUMSQ(K6,G6))*k)</f>
        <v>0</v>
      </c>
      <c r="G6" s="103" t="str">
        <f t="shared" si="8"/>
        <v>no bias</v>
      </c>
      <c r="H6" s="120"/>
      <c r="I6" s="114"/>
      <c r="J6" s="114"/>
      <c r="K6" s="36" t="str">
        <f t="shared" si="1"/>
        <v/>
      </c>
      <c r="L6" s="37" t="str">
        <f t="shared" si="2"/>
        <v/>
      </c>
      <c r="M6" s="104"/>
      <c r="N6" s="104"/>
      <c r="O6" s="104"/>
      <c r="P6" s="98"/>
      <c r="Q6" s="114"/>
      <c r="R6" s="99" t="str">
        <f t="shared" si="3"/>
        <v/>
      </c>
      <c r="S6" s="105" t="str">
        <f t="shared" si="4"/>
        <v/>
      </c>
      <c r="T6" s="106"/>
      <c r="U6" s="106"/>
      <c r="V6" s="107"/>
      <c r="W6" s="108"/>
      <c r="X6" s="108"/>
      <c r="Y6" s="115" t="str">
        <f t="shared" si="5"/>
        <v/>
      </c>
      <c r="Z6" s="116"/>
      <c r="AA6" s="116"/>
      <c r="AB6" s="109" t="str">
        <f t="shared" si="9"/>
        <v/>
      </c>
      <c r="AC6" s="101"/>
      <c r="AD6" s="116"/>
      <c r="AE6" s="110" t="str">
        <f t="shared" si="7"/>
        <v/>
      </c>
      <c r="AF6" s="116"/>
      <c r="AG6" s="116"/>
      <c r="AH6" s="109"/>
      <c r="AI6" s="116"/>
      <c r="AJ6" s="116"/>
      <c r="AK6" s="110"/>
      <c r="AL6" s="116"/>
      <c r="AM6" s="116"/>
      <c r="AN6" s="109"/>
      <c r="AO6" s="116"/>
      <c r="AP6" s="116"/>
      <c r="AQ6" s="110"/>
      <c r="AR6" s="116"/>
      <c r="AS6" s="116"/>
      <c r="AT6" s="109"/>
      <c r="AU6" s="116"/>
      <c r="AV6" s="116"/>
      <c r="AW6" s="110"/>
      <c r="AX6" s="116"/>
      <c r="AY6" s="116"/>
      <c r="AZ6" s="109"/>
      <c r="BA6" s="116"/>
      <c r="BB6" s="116"/>
      <c r="BC6" s="110"/>
      <c r="BD6" s="116"/>
      <c r="BE6" s="116"/>
      <c r="BF6" s="109"/>
      <c r="BG6" s="101"/>
      <c r="BH6" s="116"/>
      <c r="BI6" s="110"/>
      <c r="BJ6" s="111" t="str">
        <f t="shared" si="10"/>
        <v/>
      </c>
      <c r="BK6" s="111" t="str">
        <f t="shared" si="11"/>
        <v/>
      </c>
      <c r="BL6" s="117" t="str">
        <f t="shared" si="12"/>
        <v/>
      </c>
      <c r="BM6" s="121"/>
      <c r="BQ6" s="101"/>
      <c r="BR6" s="101"/>
      <c r="BS6" s="101"/>
      <c r="BT6" s="101"/>
      <c r="BU6" s="101"/>
      <c r="BV6" s="101"/>
    </row>
    <row r="7" spans="1:74 16382:16382" x14ac:dyDescent="0.2">
      <c r="A7" s="112"/>
      <c r="B7" s="113"/>
      <c r="C7" s="112"/>
      <c r="D7" s="102"/>
      <c r="E7" s="102"/>
      <c r="F7" s="100">
        <f t="shared" si="0"/>
        <v>0</v>
      </c>
      <c r="G7" s="103" t="str">
        <f t="shared" si="8"/>
        <v>no bias</v>
      </c>
      <c r="H7" s="120"/>
      <c r="I7" s="114"/>
      <c r="J7" s="114"/>
      <c r="K7" s="36" t="str">
        <f t="shared" si="1"/>
        <v/>
      </c>
      <c r="L7" s="37" t="str">
        <f t="shared" si="2"/>
        <v/>
      </c>
      <c r="M7" s="104"/>
      <c r="N7" s="104"/>
      <c r="O7" s="104"/>
      <c r="P7" s="98"/>
      <c r="Q7" s="114"/>
      <c r="R7" s="99" t="str">
        <f t="shared" si="3"/>
        <v/>
      </c>
      <c r="S7" s="105" t="str">
        <f t="shared" si="4"/>
        <v/>
      </c>
      <c r="T7" s="106"/>
      <c r="U7" s="106"/>
      <c r="V7" s="107"/>
      <c r="W7" s="108"/>
      <c r="X7" s="108"/>
      <c r="Y7" s="115" t="str">
        <f t="shared" si="5"/>
        <v/>
      </c>
      <c r="Z7" s="116"/>
      <c r="AA7" s="116"/>
      <c r="AB7" s="109" t="str">
        <f t="shared" ref="AB7:AB8" si="14">IFERROR((AA7-Z7)/Z7*100,"")</f>
        <v/>
      </c>
      <c r="AC7" s="101"/>
      <c r="AD7" s="116"/>
      <c r="AE7" s="110" t="str">
        <f t="shared" si="7"/>
        <v/>
      </c>
      <c r="AF7" s="116"/>
      <c r="AG7" s="116"/>
      <c r="AH7" s="109"/>
      <c r="AI7" s="101"/>
      <c r="AJ7" s="116"/>
      <c r="AK7" s="110"/>
      <c r="AL7" s="116"/>
      <c r="AM7" s="116"/>
      <c r="AN7" s="109"/>
      <c r="AO7" s="101"/>
      <c r="AP7" s="116"/>
      <c r="AQ7" s="110"/>
      <c r="AR7" s="116"/>
      <c r="AS7" s="116"/>
      <c r="AT7" s="109"/>
      <c r="AU7" s="101"/>
      <c r="AV7" s="116"/>
      <c r="AW7" s="110"/>
      <c r="AX7" s="116"/>
      <c r="AY7" s="116"/>
      <c r="AZ7" s="109"/>
      <c r="BA7" s="101"/>
      <c r="BB7" s="116"/>
      <c r="BC7" s="110"/>
      <c r="BD7" s="116"/>
      <c r="BE7" s="116"/>
      <c r="BF7" s="109"/>
      <c r="BG7" s="101"/>
      <c r="BH7" s="116"/>
      <c r="BI7" s="110"/>
      <c r="BJ7" s="111"/>
      <c r="BK7" s="111"/>
      <c r="BL7" s="117"/>
      <c r="BM7" s="121"/>
      <c r="BQ7" s="101"/>
      <c r="BR7" s="101"/>
      <c r="BS7" s="101"/>
      <c r="BT7" s="101"/>
      <c r="BU7" s="101"/>
      <c r="BV7" s="101"/>
    </row>
    <row r="8" spans="1:74 16382:16382" ht="12" customHeight="1" x14ac:dyDescent="0.2">
      <c r="A8" s="112"/>
      <c r="B8" s="113"/>
      <c r="C8" s="112"/>
      <c r="D8" s="102"/>
      <c r="E8" s="102"/>
      <c r="F8" s="100">
        <f t="shared" si="0"/>
        <v>0</v>
      </c>
      <c r="G8" s="103" t="str">
        <f t="shared" si="8"/>
        <v>no bias</v>
      </c>
      <c r="H8" s="104"/>
      <c r="I8" s="104"/>
      <c r="J8" s="114"/>
      <c r="K8" s="36" t="str">
        <f t="shared" si="1"/>
        <v/>
      </c>
      <c r="L8" s="37" t="str">
        <f t="shared" si="2"/>
        <v/>
      </c>
      <c r="M8" s="104"/>
      <c r="N8" s="104"/>
      <c r="O8" s="104"/>
      <c r="P8" s="98"/>
      <c r="Q8" s="114"/>
      <c r="R8" s="99" t="str">
        <f t="shared" si="3"/>
        <v/>
      </c>
      <c r="S8" s="105" t="str">
        <f t="shared" si="4"/>
        <v/>
      </c>
      <c r="T8" s="106"/>
      <c r="U8" s="106"/>
      <c r="V8" s="107"/>
      <c r="W8" s="108"/>
      <c r="X8" s="108"/>
      <c r="Y8" s="115" t="str">
        <f t="shared" si="5"/>
        <v/>
      </c>
      <c r="Z8" s="116"/>
      <c r="AA8" s="116"/>
      <c r="AB8" s="109" t="str">
        <f t="shared" si="14"/>
        <v/>
      </c>
      <c r="AC8" s="101"/>
      <c r="AD8" s="116"/>
      <c r="AE8" s="110" t="str">
        <f t="shared" ref="AE8" si="15">IFERROR($AE$1*AC8/SQRT(AD8),"")</f>
        <v/>
      </c>
      <c r="AF8" s="116"/>
      <c r="AG8" s="116"/>
      <c r="AH8" s="109" t="str">
        <f t="shared" ref="AH8" si="16">IFERROR((AG8-AF8)/AF8*100,"")</f>
        <v/>
      </c>
      <c r="AI8" s="101"/>
      <c r="AJ8" s="116"/>
      <c r="AK8" s="110" t="str">
        <f t="shared" ref="AK8" si="17">IFERROR($AE$1*AI8/SQRT(AJ8),"")</f>
        <v/>
      </c>
      <c r="AL8" s="116"/>
      <c r="AM8" s="116"/>
      <c r="AN8" s="109" t="str">
        <f t="shared" ref="AN8" si="18">IFERROR((AM8-AL8)/AL8*100,"")</f>
        <v/>
      </c>
      <c r="AO8" s="101"/>
      <c r="AP8" s="116"/>
      <c r="AQ8" s="110" t="str">
        <f t="shared" ref="AQ8" si="19">IFERROR($AE$1*AO8/SQRT(AP8),"")</f>
        <v/>
      </c>
      <c r="AR8" s="116"/>
      <c r="AS8" s="116"/>
      <c r="AT8" s="109" t="str">
        <f t="shared" ref="AT8" si="20">IFERROR((AS8-AR8)/AR8*100,"")</f>
        <v/>
      </c>
      <c r="AU8" s="101"/>
      <c r="AV8" s="116"/>
      <c r="AW8" s="110" t="str">
        <f t="shared" ref="AW8" si="21">IFERROR($AE$1*AU8/SQRT(AV8),"")</f>
        <v/>
      </c>
      <c r="AX8" s="116"/>
      <c r="AY8" s="116"/>
      <c r="AZ8" s="109" t="str">
        <f t="shared" ref="AZ8" si="22">IFERROR((AY8-AX8)/AX8*100,"")</f>
        <v/>
      </c>
      <c r="BA8" s="101"/>
      <c r="BB8" s="116"/>
      <c r="BC8" s="110"/>
      <c r="BD8" s="116"/>
      <c r="BE8" s="116"/>
      <c r="BF8" s="109"/>
      <c r="BG8" s="101"/>
      <c r="BH8" s="116"/>
      <c r="BI8" s="110"/>
      <c r="BJ8" s="111" t="str">
        <f t="shared" ref="BJ8" si="23">IFERROR(AVERAGE(AE8,AK8,AQ8,AW8,BC8,BI8),"")</f>
        <v/>
      </c>
      <c r="BK8" s="111" t="str">
        <f t="shared" ref="BK8" si="24">IFERROR(SQRT(SUMSQ(AB8,AH8,AN8,AT8,AZ8,BF8)/COUNT(AB8,AH8,AN8,AT8,AZ8,BF8)),"")</f>
        <v/>
      </c>
      <c r="BL8" s="117" t="str">
        <f t="shared" ref="BL8" si="25">IF(AB8="","",(SQRT(SUMSQ(BJ8,BK8))))</f>
        <v/>
      </c>
      <c r="BM8" s="123"/>
      <c r="BN8" s="101"/>
      <c r="BO8" s="101"/>
      <c r="BP8" s="101"/>
      <c r="BQ8" s="101"/>
      <c r="BR8" s="101"/>
      <c r="BS8" s="101"/>
      <c r="BT8" s="101"/>
      <c r="BU8" s="101"/>
      <c r="BV8" s="101"/>
    </row>
    <row r="9" spans="1:74 16382:16382" s="45" customFormat="1" x14ac:dyDescent="0.2">
      <c r="A9" s="112"/>
      <c r="B9" s="113"/>
      <c r="C9" s="112"/>
      <c r="D9" s="102"/>
      <c r="E9" s="102"/>
      <c r="F9" s="100">
        <f t="shared" ref="F9:F47" si="26">IF(G9="error","error",SQRT(SUMSQ(K9,G9))*k)</f>
        <v>0</v>
      </c>
      <c r="G9" s="103" t="str">
        <f t="shared" ref="G9:G47" si="27">IF(NOT(S9=""),S9,IF(NOT(Y9=""),Y9,IF(NOT(BL9=""),BL9,"no bias")))</f>
        <v>no bias</v>
      </c>
      <c r="H9" s="104"/>
      <c r="I9" s="104"/>
      <c r="J9" s="114"/>
      <c r="K9" s="36" t="str">
        <f t="shared" ref="K9:K47" si="28">IF(OR(J9="",I9=""),"",J9/I9*100)</f>
        <v/>
      </c>
      <c r="L9" s="37" t="str">
        <f t="shared" ref="L9:L47" si="29">IF(OR(H9="",I9=""),"",(I9-H9)/H9*100)</f>
        <v/>
      </c>
      <c r="M9" s="104"/>
      <c r="N9" s="104"/>
      <c r="O9" s="104"/>
      <c r="P9" s="98"/>
      <c r="Q9" s="114"/>
      <c r="R9" s="99" t="str">
        <f t="shared" ref="R9:R47" si="30">IFERROR((O9-M9)/M9*100,"")</f>
        <v/>
      </c>
      <c r="S9" s="105" t="str">
        <f t="shared" ref="S9:S47" si="31">IFERROR(SQRT(R9^2+Q9^2/P9+(N9/M9*100)^2),"")</f>
        <v/>
      </c>
      <c r="T9" s="106"/>
      <c r="U9" s="106"/>
      <c r="V9" s="107"/>
      <c r="W9" s="108"/>
      <c r="X9" s="108"/>
      <c r="Y9" s="115" t="str">
        <f t="shared" ref="Y9:Y47" si="32">IF(V9=0,"",SQRT(SUMSQ(V9:X9)))</f>
        <v/>
      </c>
      <c r="Z9" s="116"/>
      <c r="AA9" s="116"/>
      <c r="AB9" s="109" t="str">
        <f t="shared" ref="AB9:AB47" si="33">IFERROR((AA9-Z9)/Z9*100,"")</f>
        <v/>
      </c>
      <c r="AC9" s="101"/>
      <c r="AD9" s="116"/>
      <c r="AE9" s="110" t="str">
        <f t="shared" ref="AE9:AE47" si="34">IFERROR($AE$1*AC9/SQRT(AD9),"")</f>
        <v/>
      </c>
      <c r="AF9" s="116"/>
      <c r="AG9" s="116"/>
      <c r="AH9" s="109" t="str">
        <f t="shared" ref="AH9:AH47" si="35">IFERROR((AG9-AF9)/AF9*100,"")</f>
        <v/>
      </c>
      <c r="AI9" s="101"/>
      <c r="AJ9" s="116"/>
      <c r="AK9" s="110" t="str">
        <f t="shared" ref="AK9:AK47" si="36">IFERROR($AE$1*AI9/SQRT(AJ9),"")</f>
        <v/>
      </c>
      <c r="AL9" s="116"/>
      <c r="AM9" s="116"/>
      <c r="AN9" s="109" t="str">
        <f t="shared" ref="AN9:AN47" si="37">IFERROR((AM9-AL9)/AL9*100,"")</f>
        <v/>
      </c>
      <c r="AO9" s="101"/>
      <c r="AP9" s="116"/>
      <c r="AQ9" s="110" t="str">
        <f t="shared" ref="AQ9:AQ47" si="38">IFERROR($AE$1*AO9/SQRT(AP9),"")</f>
        <v/>
      </c>
      <c r="AR9" s="116"/>
      <c r="AS9" s="116"/>
      <c r="AT9" s="109" t="str">
        <f t="shared" ref="AT9:AT47" si="39">IFERROR((AS9-AR9)/AR9*100,"")</f>
        <v/>
      </c>
      <c r="AU9" s="101"/>
      <c r="AV9" s="116"/>
      <c r="AW9" s="110" t="str">
        <f t="shared" ref="AW9:AW47" si="40">IFERROR($AE$1*AU9/SQRT(AV9),"")</f>
        <v/>
      </c>
      <c r="AX9" s="116"/>
      <c r="AY9" s="116"/>
      <c r="AZ9" s="109" t="str">
        <f t="shared" ref="AZ9:AZ47" si="41">IFERROR((AY9-AX9)/AX9*100,"")</f>
        <v/>
      </c>
      <c r="BA9" s="101"/>
      <c r="BB9" s="116"/>
      <c r="BC9" s="110"/>
      <c r="BD9" s="116"/>
      <c r="BE9" s="116"/>
      <c r="BF9" s="109"/>
      <c r="BG9" s="101"/>
      <c r="BH9" s="116"/>
      <c r="BI9" s="110"/>
      <c r="BJ9" s="111" t="str">
        <f t="shared" ref="BJ9:BJ47" si="42">IFERROR(AVERAGE(AE9,AK9,AQ9,AW9,BC9,BI9),"")</f>
        <v/>
      </c>
      <c r="BK9" s="111" t="str">
        <f t="shared" ref="BK9:BK47" si="43">IFERROR(SQRT(SUMSQ(AB9,AH9,AN9,AT9,AZ9,BF9)/COUNT(AB9,AH9,AN9,AT9,AZ9,BF9)),"")</f>
        <v/>
      </c>
      <c r="BL9" s="117" t="str">
        <f t="shared" ref="BL9:BL47" si="44">IF(AB9="","",(SQRT(SUMSQ(BJ9,BK9))))</f>
        <v/>
      </c>
      <c r="BM9" s="123"/>
      <c r="BN9" s="101"/>
      <c r="BO9" s="101"/>
      <c r="BP9" s="101"/>
      <c r="BQ9" s="101"/>
      <c r="BR9" s="101"/>
      <c r="BS9" s="101"/>
      <c r="BT9" s="101"/>
      <c r="BU9" s="101"/>
      <c r="BV9" s="101"/>
    </row>
    <row r="10" spans="1:74 16382:16382" s="45" customFormat="1" x14ac:dyDescent="0.2">
      <c r="A10" s="112"/>
      <c r="B10" s="113"/>
      <c r="C10" s="112"/>
      <c r="D10" s="102"/>
      <c r="E10" s="102"/>
      <c r="F10" s="100">
        <f t="shared" si="26"/>
        <v>0</v>
      </c>
      <c r="G10" s="103" t="str">
        <f t="shared" si="27"/>
        <v>no bias</v>
      </c>
      <c r="H10" s="104"/>
      <c r="I10" s="104"/>
      <c r="J10" s="114"/>
      <c r="K10" s="36" t="str">
        <f t="shared" si="28"/>
        <v/>
      </c>
      <c r="L10" s="37" t="str">
        <f t="shared" si="29"/>
        <v/>
      </c>
      <c r="M10" s="104"/>
      <c r="N10" s="104"/>
      <c r="O10" s="104"/>
      <c r="P10" s="98"/>
      <c r="Q10" s="114"/>
      <c r="R10" s="99" t="str">
        <f t="shared" si="30"/>
        <v/>
      </c>
      <c r="S10" s="105" t="str">
        <f t="shared" si="31"/>
        <v/>
      </c>
      <c r="T10" s="106"/>
      <c r="U10" s="106"/>
      <c r="V10" s="107"/>
      <c r="W10" s="108"/>
      <c r="X10" s="108"/>
      <c r="Y10" s="115" t="str">
        <f t="shared" si="32"/>
        <v/>
      </c>
      <c r="Z10" s="116"/>
      <c r="AA10" s="116"/>
      <c r="AB10" s="109" t="str">
        <f t="shared" si="33"/>
        <v/>
      </c>
      <c r="AC10" s="101"/>
      <c r="AD10" s="116"/>
      <c r="AE10" s="110" t="str">
        <f t="shared" si="34"/>
        <v/>
      </c>
      <c r="AF10" s="116"/>
      <c r="AG10" s="116"/>
      <c r="AH10" s="109" t="str">
        <f t="shared" si="35"/>
        <v/>
      </c>
      <c r="AI10" s="101"/>
      <c r="AJ10" s="116"/>
      <c r="AK10" s="110" t="str">
        <f t="shared" si="36"/>
        <v/>
      </c>
      <c r="AL10" s="116"/>
      <c r="AM10" s="116"/>
      <c r="AN10" s="109" t="str">
        <f t="shared" si="37"/>
        <v/>
      </c>
      <c r="AO10" s="101"/>
      <c r="AP10" s="116"/>
      <c r="AQ10" s="110" t="str">
        <f t="shared" si="38"/>
        <v/>
      </c>
      <c r="AR10" s="116"/>
      <c r="AS10" s="116"/>
      <c r="AT10" s="109" t="str">
        <f t="shared" si="39"/>
        <v/>
      </c>
      <c r="AU10" s="101"/>
      <c r="AV10" s="116"/>
      <c r="AW10" s="110" t="str">
        <f t="shared" si="40"/>
        <v/>
      </c>
      <c r="AX10" s="116"/>
      <c r="AY10" s="116"/>
      <c r="AZ10" s="109" t="str">
        <f t="shared" si="41"/>
        <v/>
      </c>
      <c r="BA10" s="101"/>
      <c r="BB10" s="116"/>
      <c r="BC10" s="110" t="str">
        <f t="shared" ref="BC10:BC47" si="45">IFERROR($AE$1*BA10/SQRT(BB10),"")</f>
        <v/>
      </c>
      <c r="BD10" s="116"/>
      <c r="BE10" s="116"/>
      <c r="BF10" s="109" t="str">
        <f t="shared" ref="BF10:BF47" si="46">IFERROR((BE10-BD10)/BD10*100,"")</f>
        <v/>
      </c>
      <c r="BG10" s="101"/>
      <c r="BH10" s="116"/>
      <c r="BI10" s="110" t="str">
        <f t="shared" ref="BI10:BI47" si="47">IFERROR($AE$1*BG10/SQRT(BH10),"")</f>
        <v/>
      </c>
      <c r="BJ10" s="111" t="str">
        <f t="shared" si="42"/>
        <v/>
      </c>
      <c r="BK10" s="111" t="str">
        <f t="shared" si="43"/>
        <v/>
      </c>
      <c r="BL10" s="117" t="str">
        <f t="shared" si="44"/>
        <v/>
      </c>
      <c r="BM10" s="123"/>
      <c r="BN10" s="101"/>
      <c r="BO10" s="101"/>
      <c r="BP10" s="101"/>
      <c r="BQ10" s="101"/>
      <c r="BR10" s="101"/>
      <c r="BS10" s="101"/>
      <c r="BT10" s="101"/>
      <c r="BU10" s="101"/>
      <c r="BV10" s="101"/>
    </row>
    <row r="11" spans="1:74 16382:16382" s="45" customFormat="1" x14ac:dyDescent="0.2">
      <c r="A11" s="112"/>
      <c r="B11" s="113"/>
      <c r="C11" s="112"/>
      <c r="D11" s="102"/>
      <c r="E11" s="102"/>
      <c r="F11" s="100">
        <f t="shared" si="26"/>
        <v>0</v>
      </c>
      <c r="G11" s="103" t="str">
        <f t="shared" si="27"/>
        <v>no bias</v>
      </c>
      <c r="H11" s="104"/>
      <c r="I11" s="104"/>
      <c r="J11" s="114"/>
      <c r="K11" s="36" t="str">
        <f t="shared" si="28"/>
        <v/>
      </c>
      <c r="L11" s="37" t="str">
        <f t="shared" si="29"/>
        <v/>
      </c>
      <c r="M11" s="104"/>
      <c r="N11" s="104"/>
      <c r="O11" s="104"/>
      <c r="P11" s="98"/>
      <c r="Q11" s="114"/>
      <c r="R11" s="99" t="str">
        <f t="shared" si="30"/>
        <v/>
      </c>
      <c r="S11" s="105" t="str">
        <f t="shared" si="31"/>
        <v/>
      </c>
      <c r="T11" s="106"/>
      <c r="U11" s="106"/>
      <c r="V11" s="107"/>
      <c r="W11" s="108"/>
      <c r="X11" s="108"/>
      <c r="Y11" s="115" t="str">
        <f t="shared" si="32"/>
        <v/>
      </c>
      <c r="Z11" s="116"/>
      <c r="AA11" s="116"/>
      <c r="AB11" s="109" t="str">
        <f t="shared" si="33"/>
        <v/>
      </c>
      <c r="AC11" s="101"/>
      <c r="AD11" s="116"/>
      <c r="AE11" s="110" t="str">
        <f t="shared" si="34"/>
        <v/>
      </c>
      <c r="AF11" s="116"/>
      <c r="AG11" s="116"/>
      <c r="AH11" s="109" t="str">
        <f t="shared" si="35"/>
        <v/>
      </c>
      <c r="AI11" s="101"/>
      <c r="AJ11" s="116"/>
      <c r="AK11" s="110" t="str">
        <f t="shared" si="36"/>
        <v/>
      </c>
      <c r="AL11" s="116"/>
      <c r="AM11" s="116"/>
      <c r="AN11" s="109" t="str">
        <f t="shared" si="37"/>
        <v/>
      </c>
      <c r="AO11" s="101"/>
      <c r="AP11" s="116"/>
      <c r="AQ11" s="110" t="str">
        <f t="shared" si="38"/>
        <v/>
      </c>
      <c r="AR11" s="116"/>
      <c r="AS11" s="116"/>
      <c r="AT11" s="109" t="str">
        <f t="shared" si="39"/>
        <v/>
      </c>
      <c r="AU11" s="101"/>
      <c r="AV11" s="116"/>
      <c r="AW11" s="110" t="str">
        <f t="shared" si="40"/>
        <v/>
      </c>
      <c r="AX11" s="116"/>
      <c r="AY11" s="116"/>
      <c r="AZ11" s="109" t="str">
        <f t="shared" si="41"/>
        <v/>
      </c>
      <c r="BA11" s="101"/>
      <c r="BB11" s="116"/>
      <c r="BC11" s="110" t="str">
        <f t="shared" si="45"/>
        <v/>
      </c>
      <c r="BD11" s="116"/>
      <c r="BE11" s="116"/>
      <c r="BF11" s="109" t="str">
        <f t="shared" si="46"/>
        <v/>
      </c>
      <c r="BG11" s="101"/>
      <c r="BH11" s="116"/>
      <c r="BI11" s="110" t="str">
        <f t="shared" si="47"/>
        <v/>
      </c>
      <c r="BJ11" s="111" t="str">
        <f t="shared" si="42"/>
        <v/>
      </c>
      <c r="BK11" s="111" t="str">
        <f t="shared" si="43"/>
        <v/>
      </c>
      <c r="BL11" s="117" t="str">
        <f t="shared" si="44"/>
        <v/>
      </c>
      <c r="BM11" s="123"/>
      <c r="BN11" s="101"/>
      <c r="BO11" s="101"/>
      <c r="BP11" s="101"/>
      <c r="BQ11" s="101"/>
      <c r="BR11" s="101"/>
      <c r="BS11" s="101"/>
      <c r="BT11" s="101"/>
      <c r="BU11" s="101"/>
      <c r="BV11" s="101"/>
    </row>
    <row r="12" spans="1:74 16382:16382" s="45" customFormat="1" x14ac:dyDescent="0.2">
      <c r="A12" s="112"/>
      <c r="B12" s="113"/>
      <c r="C12" s="112"/>
      <c r="D12" s="102"/>
      <c r="E12" s="102"/>
      <c r="F12" s="100">
        <f t="shared" si="26"/>
        <v>0</v>
      </c>
      <c r="G12" s="103" t="str">
        <f t="shared" si="27"/>
        <v>no bias</v>
      </c>
      <c r="H12" s="104"/>
      <c r="I12" s="104"/>
      <c r="J12" s="114"/>
      <c r="K12" s="36" t="str">
        <f t="shared" si="28"/>
        <v/>
      </c>
      <c r="L12" s="37" t="str">
        <f t="shared" si="29"/>
        <v/>
      </c>
      <c r="M12" s="104"/>
      <c r="N12" s="104"/>
      <c r="O12" s="104"/>
      <c r="P12" s="98"/>
      <c r="Q12" s="114"/>
      <c r="R12" s="99" t="str">
        <f t="shared" si="30"/>
        <v/>
      </c>
      <c r="S12" s="105" t="str">
        <f t="shared" si="31"/>
        <v/>
      </c>
      <c r="T12" s="106"/>
      <c r="U12" s="106"/>
      <c r="V12" s="107"/>
      <c r="W12" s="108"/>
      <c r="X12" s="108"/>
      <c r="Y12" s="115" t="str">
        <f t="shared" si="32"/>
        <v/>
      </c>
      <c r="Z12" s="116"/>
      <c r="AA12" s="116"/>
      <c r="AB12" s="109" t="str">
        <f t="shared" si="33"/>
        <v/>
      </c>
      <c r="AC12" s="101"/>
      <c r="AD12" s="116"/>
      <c r="AE12" s="110" t="str">
        <f t="shared" si="34"/>
        <v/>
      </c>
      <c r="AF12" s="116"/>
      <c r="AG12" s="116"/>
      <c r="AH12" s="109" t="str">
        <f t="shared" si="35"/>
        <v/>
      </c>
      <c r="AI12" s="101"/>
      <c r="AJ12" s="116"/>
      <c r="AK12" s="110" t="str">
        <f t="shared" si="36"/>
        <v/>
      </c>
      <c r="AL12" s="116"/>
      <c r="AM12" s="116"/>
      <c r="AN12" s="109" t="str">
        <f t="shared" si="37"/>
        <v/>
      </c>
      <c r="AO12" s="101"/>
      <c r="AP12" s="116"/>
      <c r="AQ12" s="110" t="str">
        <f t="shared" si="38"/>
        <v/>
      </c>
      <c r="AR12" s="116"/>
      <c r="AS12" s="116"/>
      <c r="AT12" s="109" t="str">
        <f t="shared" si="39"/>
        <v/>
      </c>
      <c r="AU12" s="101"/>
      <c r="AV12" s="116"/>
      <c r="AW12" s="110" t="str">
        <f t="shared" si="40"/>
        <v/>
      </c>
      <c r="AX12" s="116"/>
      <c r="AY12" s="116"/>
      <c r="AZ12" s="109" t="str">
        <f t="shared" si="41"/>
        <v/>
      </c>
      <c r="BA12" s="101"/>
      <c r="BB12" s="116"/>
      <c r="BC12" s="110" t="str">
        <f t="shared" si="45"/>
        <v/>
      </c>
      <c r="BD12" s="116"/>
      <c r="BE12" s="116"/>
      <c r="BF12" s="109" t="str">
        <f t="shared" si="46"/>
        <v/>
      </c>
      <c r="BG12" s="101"/>
      <c r="BH12" s="116"/>
      <c r="BI12" s="110" t="str">
        <f t="shared" si="47"/>
        <v/>
      </c>
      <c r="BJ12" s="111" t="str">
        <f t="shared" si="42"/>
        <v/>
      </c>
      <c r="BK12" s="111" t="str">
        <f t="shared" si="43"/>
        <v/>
      </c>
      <c r="BL12" s="117" t="str">
        <f t="shared" si="44"/>
        <v/>
      </c>
      <c r="BM12" s="123"/>
      <c r="BN12" s="101"/>
      <c r="BO12" s="101"/>
      <c r="BP12" s="101"/>
      <c r="BQ12" s="101"/>
      <c r="BR12" s="101"/>
      <c r="BS12" s="101"/>
      <c r="BT12" s="101"/>
      <c r="BU12" s="101"/>
      <c r="BV12" s="101"/>
    </row>
    <row r="13" spans="1:74 16382:16382" s="45" customFormat="1" x14ac:dyDescent="0.2">
      <c r="A13" s="112"/>
      <c r="B13" s="113"/>
      <c r="C13" s="112"/>
      <c r="D13" s="102"/>
      <c r="E13" s="102"/>
      <c r="F13" s="100">
        <f t="shared" si="26"/>
        <v>0</v>
      </c>
      <c r="G13" s="103" t="str">
        <f t="shared" si="27"/>
        <v>no bias</v>
      </c>
      <c r="H13" s="104"/>
      <c r="I13" s="104"/>
      <c r="J13" s="114"/>
      <c r="K13" s="36" t="str">
        <f t="shared" si="28"/>
        <v/>
      </c>
      <c r="L13" s="37" t="str">
        <f t="shared" si="29"/>
        <v/>
      </c>
      <c r="M13" s="104"/>
      <c r="N13" s="104"/>
      <c r="O13" s="104"/>
      <c r="P13" s="98"/>
      <c r="Q13" s="114"/>
      <c r="R13" s="99" t="str">
        <f t="shared" si="30"/>
        <v/>
      </c>
      <c r="S13" s="105" t="str">
        <f t="shared" si="31"/>
        <v/>
      </c>
      <c r="T13" s="106"/>
      <c r="U13" s="106"/>
      <c r="V13" s="107"/>
      <c r="W13" s="108"/>
      <c r="X13" s="108"/>
      <c r="Y13" s="115" t="str">
        <f t="shared" si="32"/>
        <v/>
      </c>
      <c r="Z13" s="116"/>
      <c r="AA13" s="116"/>
      <c r="AB13" s="109" t="str">
        <f t="shared" si="33"/>
        <v/>
      </c>
      <c r="AC13" s="101"/>
      <c r="AD13" s="116"/>
      <c r="AE13" s="110" t="str">
        <f t="shared" si="34"/>
        <v/>
      </c>
      <c r="AF13" s="116"/>
      <c r="AG13" s="116"/>
      <c r="AH13" s="109" t="str">
        <f t="shared" si="35"/>
        <v/>
      </c>
      <c r="AI13" s="101"/>
      <c r="AJ13" s="116"/>
      <c r="AK13" s="110" t="str">
        <f t="shared" si="36"/>
        <v/>
      </c>
      <c r="AL13" s="116"/>
      <c r="AM13" s="116"/>
      <c r="AN13" s="109" t="str">
        <f t="shared" si="37"/>
        <v/>
      </c>
      <c r="AO13" s="101"/>
      <c r="AP13" s="116"/>
      <c r="AQ13" s="110" t="str">
        <f t="shared" si="38"/>
        <v/>
      </c>
      <c r="AR13" s="116"/>
      <c r="AS13" s="116"/>
      <c r="AT13" s="109" t="str">
        <f t="shared" si="39"/>
        <v/>
      </c>
      <c r="AU13" s="101"/>
      <c r="AV13" s="116"/>
      <c r="AW13" s="110" t="str">
        <f t="shared" si="40"/>
        <v/>
      </c>
      <c r="AX13" s="116"/>
      <c r="AY13" s="116"/>
      <c r="AZ13" s="109" t="str">
        <f t="shared" si="41"/>
        <v/>
      </c>
      <c r="BA13" s="101"/>
      <c r="BB13" s="116"/>
      <c r="BC13" s="110" t="str">
        <f t="shared" si="45"/>
        <v/>
      </c>
      <c r="BD13" s="116"/>
      <c r="BE13" s="116"/>
      <c r="BF13" s="109" t="str">
        <f t="shared" si="46"/>
        <v/>
      </c>
      <c r="BG13" s="101"/>
      <c r="BH13" s="116"/>
      <c r="BI13" s="110" t="str">
        <f t="shared" si="47"/>
        <v/>
      </c>
      <c r="BJ13" s="111" t="str">
        <f t="shared" si="42"/>
        <v/>
      </c>
      <c r="BK13" s="111" t="str">
        <f t="shared" si="43"/>
        <v/>
      </c>
      <c r="BL13" s="117" t="str">
        <f t="shared" si="44"/>
        <v/>
      </c>
      <c r="BM13" s="123"/>
      <c r="BN13" s="101"/>
      <c r="BO13" s="101"/>
      <c r="BP13" s="101"/>
      <c r="BQ13" s="101"/>
      <c r="BR13" s="101"/>
      <c r="BS13" s="101"/>
      <c r="BT13" s="101"/>
      <c r="BU13" s="101"/>
      <c r="BV13" s="101"/>
    </row>
    <row r="14" spans="1:74 16382:16382" s="45" customFormat="1" x14ac:dyDescent="0.2">
      <c r="A14" s="112"/>
      <c r="B14" s="113"/>
      <c r="C14" s="112"/>
      <c r="D14" s="102"/>
      <c r="E14" s="102"/>
      <c r="F14" s="100">
        <f t="shared" si="26"/>
        <v>0</v>
      </c>
      <c r="G14" s="103" t="str">
        <f t="shared" si="27"/>
        <v>no bias</v>
      </c>
      <c r="H14" s="104"/>
      <c r="I14" s="104"/>
      <c r="J14" s="114"/>
      <c r="K14" s="36" t="str">
        <f t="shared" si="28"/>
        <v/>
      </c>
      <c r="L14" s="37" t="str">
        <f t="shared" si="29"/>
        <v/>
      </c>
      <c r="M14" s="104"/>
      <c r="N14" s="104"/>
      <c r="O14" s="104"/>
      <c r="P14" s="98"/>
      <c r="Q14" s="114"/>
      <c r="R14" s="99" t="str">
        <f t="shared" si="30"/>
        <v/>
      </c>
      <c r="S14" s="105" t="str">
        <f t="shared" si="31"/>
        <v/>
      </c>
      <c r="T14" s="106"/>
      <c r="U14" s="106"/>
      <c r="V14" s="107"/>
      <c r="W14" s="108"/>
      <c r="X14" s="108"/>
      <c r="Y14" s="115" t="str">
        <f t="shared" si="32"/>
        <v/>
      </c>
      <c r="Z14" s="116"/>
      <c r="AA14" s="116"/>
      <c r="AB14" s="109" t="str">
        <f t="shared" si="33"/>
        <v/>
      </c>
      <c r="AC14" s="101"/>
      <c r="AD14" s="116"/>
      <c r="AE14" s="110" t="str">
        <f t="shared" si="34"/>
        <v/>
      </c>
      <c r="AF14" s="116"/>
      <c r="AG14" s="116"/>
      <c r="AH14" s="109" t="str">
        <f t="shared" si="35"/>
        <v/>
      </c>
      <c r="AI14" s="101"/>
      <c r="AJ14" s="116"/>
      <c r="AK14" s="110" t="str">
        <f t="shared" si="36"/>
        <v/>
      </c>
      <c r="AL14" s="116"/>
      <c r="AM14" s="116"/>
      <c r="AN14" s="109" t="str">
        <f t="shared" si="37"/>
        <v/>
      </c>
      <c r="AO14" s="101"/>
      <c r="AP14" s="116"/>
      <c r="AQ14" s="110" t="str">
        <f t="shared" si="38"/>
        <v/>
      </c>
      <c r="AR14" s="116"/>
      <c r="AS14" s="116"/>
      <c r="AT14" s="109" t="str">
        <f t="shared" si="39"/>
        <v/>
      </c>
      <c r="AU14" s="101"/>
      <c r="AV14" s="116"/>
      <c r="AW14" s="110" t="str">
        <f t="shared" si="40"/>
        <v/>
      </c>
      <c r="AX14" s="116"/>
      <c r="AY14" s="116"/>
      <c r="AZ14" s="109" t="str">
        <f t="shared" si="41"/>
        <v/>
      </c>
      <c r="BA14" s="101"/>
      <c r="BB14" s="116"/>
      <c r="BC14" s="110" t="str">
        <f t="shared" si="45"/>
        <v/>
      </c>
      <c r="BD14" s="116"/>
      <c r="BE14" s="116"/>
      <c r="BF14" s="109" t="str">
        <f t="shared" si="46"/>
        <v/>
      </c>
      <c r="BG14" s="101"/>
      <c r="BH14" s="116"/>
      <c r="BI14" s="110" t="str">
        <f t="shared" si="47"/>
        <v/>
      </c>
      <c r="BJ14" s="111" t="str">
        <f t="shared" si="42"/>
        <v/>
      </c>
      <c r="BK14" s="111" t="str">
        <f t="shared" si="43"/>
        <v/>
      </c>
      <c r="BL14" s="117" t="str">
        <f t="shared" si="44"/>
        <v/>
      </c>
      <c r="BM14" s="123"/>
      <c r="BN14" s="101"/>
      <c r="BO14" s="101"/>
      <c r="BP14" s="101"/>
      <c r="BQ14" s="101"/>
      <c r="BR14" s="101"/>
      <c r="BS14" s="101"/>
      <c r="BT14" s="101"/>
      <c r="BU14" s="101"/>
      <c r="BV14" s="101"/>
    </row>
    <row r="15" spans="1:74 16382:16382" s="45" customFormat="1" x14ac:dyDescent="0.2">
      <c r="A15" s="112"/>
      <c r="B15" s="113"/>
      <c r="C15" s="112"/>
      <c r="D15" s="102"/>
      <c r="E15" s="102"/>
      <c r="F15" s="100">
        <f t="shared" si="26"/>
        <v>0</v>
      </c>
      <c r="G15" s="103" t="str">
        <f t="shared" si="27"/>
        <v>no bias</v>
      </c>
      <c r="H15" s="104"/>
      <c r="I15" s="104"/>
      <c r="J15" s="114"/>
      <c r="K15" s="36" t="str">
        <f t="shared" si="28"/>
        <v/>
      </c>
      <c r="L15" s="37" t="str">
        <f t="shared" si="29"/>
        <v/>
      </c>
      <c r="M15" s="104"/>
      <c r="N15" s="104"/>
      <c r="O15" s="104"/>
      <c r="P15" s="98"/>
      <c r="Q15" s="114"/>
      <c r="R15" s="99" t="str">
        <f t="shared" si="30"/>
        <v/>
      </c>
      <c r="S15" s="105" t="str">
        <f t="shared" si="31"/>
        <v/>
      </c>
      <c r="T15" s="106"/>
      <c r="U15" s="106"/>
      <c r="V15" s="107"/>
      <c r="W15" s="108"/>
      <c r="X15" s="108"/>
      <c r="Y15" s="115" t="str">
        <f t="shared" si="32"/>
        <v/>
      </c>
      <c r="Z15" s="116"/>
      <c r="AA15" s="116"/>
      <c r="AB15" s="109" t="str">
        <f t="shared" si="33"/>
        <v/>
      </c>
      <c r="AC15" s="101"/>
      <c r="AD15" s="116"/>
      <c r="AE15" s="110" t="str">
        <f t="shared" si="34"/>
        <v/>
      </c>
      <c r="AF15" s="116"/>
      <c r="AG15" s="116"/>
      <c r="AH15" s="109" t="str">
        <f t="shared" si="35"/>
        <v/>
      </c>
      <c r="AI15" s="101"/>
      <c r="AJ15" s="116"/>
      <c r="AK15" s="110" t="str">
        <f t="shared" si="36"/>
        <v/>
      </c>
      <c r="AL15" s="116"/>
      <c r="AM15" s="116"/>
      <c r="AN15" s="109" t="str">
        <f t="shared" si="37"/>
        <v/>
      </c>
      <c r="AO15" s="101"/>
      <c r="AP15" s="116"/>
      <c r="AQ15" s="110" t="str">
        <f t="shared" si="38"/>
        <v/>
      </c>
      <c r="AR15" s="116"/>
      <c r="AS15" s="116"/>
      <c r="AT15" s="109" t="str">
        <f t="shared" si="39"/>
        <v/>
      </c>
      <c r="AU15" s="101"/>
      <c r="AV15" s="116"/>
      <c r="AW15" s="110" t="str">
        <f t="shared" si="40"/>
        <v/>
      </c>
      <c r="AX15" s="116"/>
      <c r="AY15" s="116"/>
      <c r="AZ15" s="109" t="str">
        <f t="shared" si="41"/>
        <v/>
      </c>
      <c r="BA15" s="101"/>
      <c r="BB15" s="116"/>
      <c r="BC15" s="110" t="str">
        <f t="shared" si="45"/>
        <v/>
      </c>
      <c r="BD15" s="116"/>
      <c r="BE15" s="116"/>
      <c r="BF15" s="109" t="str">
        <f t="shared" si="46"/>
        <v/>
      </c>
      <c r="BG15" s="101"/>
      <c r="BH15" s="116"/>
      <c r="BI15" s="110" t="str">
        <f t="shared" si="47"/>
        <v/>
      </c>
      <c r="BJ15" s="111" t="str">
        <f t="shared" si="42"/>
        <v/>
      </c>
      <c r="BK15" s="111" t="str">
        <f t="shared" si="43"/>
        <v/>
      </c>
      <c r="BL15" s="117" t="str">
        <f t="shared" si="44"/>
        <v/>
      </c>
      <c r="BM15" s="123"/>
      <c r="BN15" s="101"/>
      <c r="BO15" s="101"/>
      <c r="BP15" s="101"/>
      <c r="BQ15" s="101"/>
      <c r="BR15" s="101"/>
      <c r="BS15" s="101"/>
      <c r="BT15" s="101"/>
      <c r="BU15" s="101"/>
      <c r="BV15" s="101"/>
    </row>
    <row r="16" spans="1:74 16382:16382" s="45" customFormat="1" x14ac:dyDescent="0.2">
      <c r="A16" s="112"/>
      <c r="B16" s="113"/>
      <c r="C16" s="112"/>
      <c r="D16" s="102"/>
      <c r="E16" s="102"/>
      <c r="F16" s="100">
        <f t="shared" si="26"/>
        <v>0</v>
      </c>
      <c r="G16" s="103" t="str">
        <f t="shared" si="27"/>
        <v>no bias</v>
      </c>
      <c r="H16" s="104"/>
      <c r="I16" s="104"/>
      <c r="J16" s="114"/>
      <c r="K16" s="36" t="str">
        <f t="shared" si="28"/>
        <v/>
      </c>
      <c r="L16" s="37" t="str">
        <f t="shared" si="29"/>
        <v/>
      </c>
      <c r="M16" s="104"/>
      <c r="N16" s="104"/>
      <c r="O16" s="104"/>
      <c r="P16" s="98"/>
      <c r="Q16" s="114"/>
      <c r="R16" s="99" t="str">
        <f t="shared" si="30"/>
        <v/>
      </c>
      <c r="S16" s="105" t="str">
        <f t="shared" si="31"/>
        <v/>
      </c>
      <c r="T16" s="106"/>
      <c r="U16" s="106"/>
      <c r="V16" s="107"/>
      <c r="W16" s="108"/>
      <c r="X16" s="108"/>
      <c r="Y16" s="115" t="str">
        <f t="shared" si="32"/>
        <v/>
      </c>
      <c r="Z16" s="116"/>
      <c r="AA16" s="116"/>
      <c r="AB16" s="109" t="str">
        <f t="shared" si="33"/>
        <v/>
      </c>
      <c r="AC16" s="101"/>
      <c r="AD16" s="116"/>
      <c r="AE16" s="110" t="str">
        <f t="shared" si="34"/>
        <v/>
      </c>
      <c r="AF16" s="116"/>
      <c r="AG16" s="116"/>
      <c r="AH16" s="109" t="str">
        <f t="shared" si="35"/>
        <v/>
      </c>
      <c r="AI16" s="101"/>
      <c r="AJ16" s="116"/>
      <c r="AK16" s="110" t="str">
        <f t="shared" si="36"/>
        <v/>
      </c>
      <c r="AL16" s="116"/>
      <c r="AM16" s="116"/>
      <c r="AN16" s="109" t="str">
        <f t="shared" si="37"/>
        <v/>
      </c>
      <c r="AO16" s="101"/>
      <c r="AP16" s="116"/>
      <c r="AQ16" s="110" t="str">
        <f t="shared" si="38"/>
        <v/>
      </c>
      <c r="AR16" s="116"/>
      <c r="AS16" s="116"/>
      <c r="AT16" s="109" t="str">
        <f t="shared" si="39"/>
        <v/>
      </c>
      <c r="AU16" s="101"/>
      <c r="AV16" s="116"/>
      <c r="AW16" s="110" t="str">
        <f t="shared" si="40"/>
        <v/>
      </c>
      <c r="AX16" s="116"/>
      <c r="AY16" s="116"/>
      <c r="AZ16" s="109" t="str">
        <f t="shared" si="41"/>
        <v/>
      </c>
      <c r="BA16" s="101"/>
      <c r="BB16" s="116"/>
      <c r="BC16" s="110" t="str">
        <f t="shared" si="45"/>
        <v/>
      </c>
      <c r="BD16" s="116"/>
      <c r="BE16" s="116"/>
      <c r="BF16" s="109" t="str">
        <f t="shared" si="46"/>
        <v/>
      </c>
      <c r="BG16" s="101"/>
      <c r="BH16" s="116"/>
      <c r="BI16" s="110" t="str">
        <f t="shared" si="47"/>
        <v/>
      </c>
      <c r="BJ16" s="111" t="str">
        <f t="shared" si="42"/>
        <v/>
      </c>
      <c r="BK16" s="111" t="str">
        <f t="shared" si="43"/>
        <v/>
      </c>
      <c r="BL16" s="117" t="str">
        <f t="shared" si="44"/>
        <v/>
      </c>
      <c r="BM16" s="123"/>
      <c r="BN16" s="101"/>
      <c r="BO16" s="101"/>
      <c r="BP16" s="101"/>
      <c r="BQ16" s="101"/>
      <c r="BR16" s="101"/>
      <c r="BS16" s="101"/>
      <c r="BT16" s="101"/>
      <c r="BU16" s="101"/>
      <c r="BV16" s="101"/>
    </row>
    <row r="17" spans="1:74" s="45" customFormat="1" x14ac:dyDescent="0.2">
      <c r="A17" s="112"/>
      <c r="B17" s="113"/>
      <c r="C17" s="112"/>
      <c r="D17" s="102"/>
      <c r="E17" s="102"/>
      <c r="F17" s="100">
        <f t="shared" si="26"/>
        <v>0</v>
      </c>
      <c r="G17" s="103" t="str">
        <f t="shared" si="27"/>
        <v>no bias</v>
      </c>
      <c r="H17" s="104"/>
      <c r="I17" s="104"/>
      <c r="J17" s="114"/>
      <c r="K17" s="36" t="str">
        <f t="shared" si="28"/>
        <v/>
      </c>
      <c r="L17" s="37" t="str">
        <f t="shared" si="29"/>
        <v/>
      </c>
      <c r="M17" s="104"/>
      <c r="N17" s="104"/>
      <c r="O17" s="104"/>
      <c r="P17" s="98"/>
      <c r="Q17" s="114"/>
      <c r="R17" s="99" t="str">
        <f t="shared" si="30"/>
        <v/>
      </c>
      <c r="S17" s="105" t="str">
        <f t="shared" si="31"/>
        <v/>
      </c>
      <c r="T17" s="106"/>
      <c r="U17" s="106"/>
      <c r="V17" s="107"/>
      <c r="W17" s="108"/>
      <c r="X17" s="108"/>
      <c r="Y17" s="115" t="str">
        <f t="shared" si="32"/>
        <v/>
      </c>
      <c r="Z17" s="116"/>
      <c r="AA17" s="116"/>
      <c r="AB17" s="109" t="str">
        <f t="shared" si="33"/>
        <v/>
      </c>
      <c r="AC17" s="101"/>
      <c r="AD17" s="116"/>
      <c r="AE17" s="110" t="str">
        <f t="shared" si="34"/>
        <v/>
      </c>
      <c r="AF17" s="116"/>
      <c r="AG17" s="116"/>
      <c r="AH17" s="109" t="str">
        <f t="shared" si="35"/>
        <v/>
      </c>
      <c r="AI17" s="101"/>
      <c r="AJ17" s="116"/>
      <c r="AK17" s="110" t="str">
        <f t="shared" si="36"/>
        <v/>
      </c>
      <c r="AL17" s="116"/>
      <c r="AM17" s="116"/>
      <c r="AN17" s="109" t="str">
        <f t="shared" si="37"/>
        <v/>
      </c>
      <c r="AO17" s="101"/>
      <c r="AP17" s="116"/>
      <c r="AQ17" s="110" t="str">
        <f t="shared" si="38"/>
        <v/>
      </c>
      <c r="AR17" s="116"/>
      <c r="AS17" s="116"/>
      <c r="AT17" s="109" t="str">
        <f t="shared" si="39"/>
        <v/>
      </c>
      <c r="AU17" s="101"/>
      <c r="AV17" s="116"/>
      <c r="AW17" s="110" t="str">
        <f t="shared" si="40"/>
        <v/>
      </c>
      <c r="AX17" s="116"/>
      <c r="AY17" s="116"/>
      <c r="AZ17" s="109" t="str">
        <f t="shared" si="41"/>
        <v/>
      </c>
      <c r="BA17" s="101"/>
      <c r="BB17" s="116"/>
      <c r="BC17" s="110" t="str">
        <f t="shared" si="45"/>
        <v/>
      </c>
      <c r="BD17" s="116"/>
      <c r="BE17" s="116"/>
      <c r="BF17" s="109" t="str">
        <f t="shared" si="46"/>
        <v/>
      </c>
      <c r="BG17" s="101"/>
      <c r="BH17" s="116"/>
      <c r="BI17" s="110" t="str">
        <f t="shared" si="47"/>
        <v/>
      </c>
      <c r="BJ17" s="111" t="str">
        <f t="shared" si="42"/>
        <v/>
      </c>
      <c r="BK17" s="111" t="str">
        <f t="shared" si="43"/>
        <v/>
      </c>
      <c r="BL17" s="117" t="str">
        <f t="shared" si="44"/>
        <v/>
      </c>
      <c r="BM17" s="123"/>
      <c r="BN17" s="101"/>
      <c r="BO17" s="101"/>
      <c r="BP17" s="101"/>
      <c r="BQ17" s="101"/>
      <c r="BR17" s="101"/>
      <c r="BS17" s="101"/>
      <c r="BT17" s="101"/>
      <c r="BU17" s="101"/>
      <c r="BV17" s="101"/>
    </row>
    <row r="18" spans="1:74" s="45" customFormat="1" x14ac:dyDescent="0.2">
      <c r="A18" s="112"/>
      <c r="B18" s="113"/>
      <c r="C18" s="112"/>
      <c r="D18" s="102"/>
      <c r="E18" s="102"/>
      <c r="F18" s="100">
        <f t="shared" si="26"/>
        <v>0</v>
      </c>
      <c r="G18" s="103" t="str">
        <f t="shared" si="27"/>
        <v>no bias</v>
      </c>
      <c r="H18" s="104"/>
      <c r="I18" s="104"/>
      <c r="J18" s="114"/>
      <c r="K18" s="36" t="str">
        <f t="shared" si="28"/>
        <v/>
      </c>
      <c r="L18" s="37" t="str">
        <f t="shared" si="29"/>
        <v/>
      </c>
      <c r="M18" s="104"/>
      <c r="N18" s="104"/>
      <c r="O18" s="104"/>
      <c r="P18" s="98"/>
      <c r="Q18" s="114"/>
      <c r="R18" s="99" t="str">
        <f t="shared" si="30"/>
        <v/>
      </c>
      <c r="S18" s="105" t="str">
        <f t="shared" si="31"/>
        <v/>
      </c>
      <c r="T18" s="106"/>
      <c r="U18" s="106"/>
      <c r="V18" s="107"/>
      <c r="W18" s="108"/>
      <c r="X18" s="108"/>
      <c r="Y18" s="115" t="str">
        <f t="shared" si="32"/>
        <v/>
      </c>
      <c r="Z18" s="116"/>
      <c r="AA18" s="116"/>
      <c r="AB18" s="109" t="str">
        <f t="shared" si="33"/>
        <v/>
      </c>
      <c r="AC18" s="101"/>
      <c r="AD18" s="116"/>
      <c r="AE18" s="110" t="str">
        <f t="shared" si="34"/>
        <v/>
      </c>
      <c r="AF18" s="116"/>
      <c r="AG18" s="116"/>
      <c r="AH18" s="109" t="str">
        <f t="shared" si="35"/>
        <v/>
      </c>
      <c r="AI18" s="101"/>
      <c r="AJ18" s="116"/>
      <c r="AK18" s="110" t="str">
        <f t="shared" si="36"/>
        <v/>
      </c>
      <c r="AL18" s="116"/>
      <c r="AM18" s="116"/>
      <c r="AN18" s="109" t="str">
        <f t="shared" si="37"/>
        <v/>
      </c>
      <c r="AO18" s="101"/>
      <c r="AP18" s="116"/>
      <c r="AQ18" s="110" t="str">
        <f t="shared" si="38"/>
        <v/>
      </c>
      <c r="AR18" s="116"/>
      <c r="AS18" s="116"/>
      <c r="AT18" s="109" t="str">
        <f t="shared" si="39"/>
        <v/>
      </c>
      <c r="AU18" s="101"/>
      <c r="AV18" s="116"/>
      <c r="AW18" s="110" t="str">
        <f t="shared" si="40"/>
        <v/>
      </c>
      <c r="AX18" s="116"/>
      <c r="AY18" s="116"/>
      <c r="AZ18" s="109" t="str">
        <f t="shared" si="41"/>
        <v/>
      </c>
      <c r="BA18" s="101"/>
      <c r="BB18" s="116"/>
      <c r="BC18" s="110" t="str">
        <f t="shared" si="45"/>
        <v/>
      </c>
      <c r="BD18" s="116"/>
      <c r="BE18" s="116"/>
      <c r="BF18" s="109" t="str">
        <f t="shared" si="46"/>
        <v/>
      </c>
      <c r="BG18" s="101"/>
      <c r="BH18" s="116"/>
      <c r="BI18" s="110" t="str">
        <f t="shared" si="47"/>
        <v/>
      </c>
      <c r="BJ18" s="111" t="str">
        <f t="shared" si="42"/>
        <v/>
      </c>
      <c r="BK18" s="111" t="str">
        <f t="shared" si="43"/>
        <v/>
      </c>
      <c r="BL18" s="117" t="str">
        <f t="shared" si="44"/>
        <v/>
      </c>
      <c r="BM18" s="123"/>
      <c r="BN18" s="101"/>
      <c r="BO18" s="101"/>
      <c r="BP18" s="101"/>
      <c r="BQ18" s="101"/>
      <c r="BR18" s="101"/>
      <c r="BS18" s="101"/>
      <c r="BT18" s="101"/>
      <c r="BU18" s="101"/>
      <c r="BV18" s="101"/>
    </row>
    <row r="19" spans="1:74" s="45" customFormat="1" x14ac:dyDescent="0.2">
      <c r="A19" s="112"/>
      <c r="B19" s="113"/>
      <c r="C19" s="112"/>
      <c r="D19" s="102"/>
      <c r="E19" s="102"/>
      <c r="F19" s="100">
        <f t="shared" si="26"/>
        <v>0</v>
      </c>
      <c r="G19" s="103" t="str">
        <f t="shared" si="27"/>
        <v>no bias</v>
      </c>
      <c r="H19" s="104"/>
      <c r="I19" s="104"/>
      <c r="J19" s="114"/>
      <c r="K19" s="36" t="str">
        <f t="shared" si="28"/>
        <v/>
      </c>
      <c r="L19" s="37" t="str">
        <f t="shared" si="29"/>
        <v/>
      </c>
      <c r="M19" s="104"/>
      <c r="N19" s="104"/>
      <c r="O19" s="104"/>
      <c r="P19" s="98"/>
      <c r="Q19" s="114"/>
      <c r="R19" s="99" t="str">
        <f t="shared" si="30"/>
        <v/>
      </c>
      <c r="S19" s="105" t="str">
        <f t="shared" si="31"/>
        <v/>
      </c>
      <c r="T19" s="106"/>
      <c r="U19" s="106"/>
      <c r="V19" s="107"/>
      <c r="W19" s="108"/>
      <c r="X19" s="108"/>
      <c r="Y19" s="115" t="str">
        <f t="shared" si="32"/>
        <v/>
      </c>
      <c r="Z19" s="116"/>
      <c r="AA19" s="116"/>
      <c r="AB19" s="109" t="str">
        <f t="shared" si="33"/>
        <v/>
      </c>
      <c r="AC19" s="101"/>
      <c r="AD19" s="116"/>
      <c r="AE19" s="110" t="str">
        <f t="shared" si="34"/>
        <v/>
      </c>
      <c r="AF19" s="116"/>
      <c r="AG19" s="116"/>
      <c r="AH19" s="109" t="str">
        <f t="shared" si="35"/>
        <v/>
      </c>
      <c r="AI19" s="101"/>
      <c r="AJ19" s="116"/>
      <c r="AK19" s="110" t="str">
        <f t="shared" si="36"/>
        <v/>
      </c>
      <c r="AL19" s="116"/>
      <c r="AM19" s="116"/>
      <c r="AN19" s="109" t="str">
        <f t="shared" si="37"/>
        <v/>
      </c>
      <c r="AO19" s="101"/>
      <c r="AP19" s="116"/>
      <c r="AQ19" s="110" t="str">
        <f t="shared" si="38"/>
        <v/>
      </c>
      <c r="AR19" s="116"/>
      <c r="AS19" s="116"/>
      <c r="AT19" s="109" t="str">
        <f t="shared" si="39"/>
        <v/>
      </c>
      <c r="AU19" s="101"/>
      <c r="AV19" s="116"/>
      <c r="AW19" s="110" t="str">
        <f t="shared" si="40"/>
        <v/>
      </c>
      <c r="AX19" s="116"/>
      <c r="AY19" s="116"/>
      <c r="AZ19" s="109" t="str">
        <f t="shared" si="41"/>
        <v/>
      </c>
      <c r="BA19" s="101"/>
      <c r="BB19" s="116"/>
      <c r="BC19" s="110" t="str">
        <f t="shared" si="45"/>
        <v/>
      </c>
      <c r="BD19" s="116"/>
      <c r="BE19" s="116"/>
      <c r="BF19" s="109" t="str">
        <f t="shared" si="46"/>
        <v/>
      </c>
      <c r="BG19" s="101"/>
      <c r="BH19" s="116"/>
      <c r="BI19" s="110" t="str">
        <f t="shared" si="47"/>
        <v/>
      </c>
      <c r="BJ19" s="111" t="str">
        <f t="shared" si="42"/>
        <v/>
      </c>
      <c r="BK19" s="111" t="str">
        <f t="shared" si="43"/>
        <v/>
      </c>
      <c r="BL19" s="117" t="str">
        <f t="shared" si="44"/>
        <v/>
      </c>
      <c r="BM19" s="123"/>
      <c r="BN19" s="101"/>
      <c r="BO19" s="101"/>
      <c r="BP19" s="101"/>
      <c r="BQ19" s="101"/>
      <c r="BR19" s="101"/>
      <c r="BS19" s="101"/>
      <c r="BT19" s="101"/>
      <c r="BU19" s="101"/>
      <c r="BV19" s="101"/>
    </row>
    <row r="20" spans="1:74" s="45" customFormat="1" x14ac:dyDescent="0.2">
      <c r="A20" s="112"/>
      <c r="B20" s="113"/>
      <c r="C20" s="112"/>
      <c r="D20" s="102"/>
      <c r="E20" s="102"/>
      <c r="F20" s="100">
        <f t="shared" si="26"/>
        <v>0</v>
      </c>
      <c r="G20" s="103" t="str">
        <f t="shared" si="27"/>
        <v>no bias</v>
      </c>
      <c r="H20" s="104"/>
      <c r="I20" s="104"/>
      <c r="J20" s="114"/>
      <c r="K20" s="36" t="str">
        <f t="shared" si="28"/>
        <v/>
      </c>
      <c r="L20" s="37" t="str">
        <f t="shared" si="29"/>
        <v/>
      </c>
      <c r="M20" s="104"/>
      <c r="N20" s="104"/>
      <c r="O20" s="104"/>
      <c r="P20" s="98"/>
      <c r="Q20" s="114"/>
      <c r="R20" s="99" t="str">
        <f t="shared" si="30"/>
        <v/>
      </c>
      <c r="S20" s="105" t="str">
        <f t="shared" si="31"/>
        <v/>
      </c>
      <c r="T20" s="106"/>
      <c r="U20" s="106"/>
      <c r="V20" s="107"/>
      <c r="W20" s="108"/>
      <c r="X20" s="108"/>
      <c r="Y20" s="115" t="str">
        <f t="shared" si="32"/>
        <v/>
      </c>
      <c r="Z20" s="116"/>
      <c r="AA20" s="116"/>
      <c r="AB20" s="109" t="str">
        <f t="shared" si="33"/>
        <v/>
      </c>
      <c r="AC20" s="101"/>
      <c r="AD20" s="116"/>
      <c r="AE20" s="110" t="str">
        <f t="shared" si="34"/>
        <v/>
      </c>
      <c r="AF20" s="116"/>
      <c r="AG20" s="116"/>
      <c r="AH20" s="109" t="str">
        <f t="shared" si="35"/>
        <v/>
      </c>
      <c r="AI20" s="101"/>
      <c r="AJ20" s="116"/>
      <c r="AK20" s="110" t="str">
        <f t="shared" si="36"/>
        <v/>
      </c>
      <c r="AL20" s="116"/>
      <c r="AM20" s="116"/>
      <c r="AN20" s="109" t="str">
        <f t="shared" si="37"/>
        <v/>
      </c>
      <c r="AO20" s="101"/>
      <c r="AP20" s="116"/>
      <c r="AQ20" s="110" t="str">
        <f t="shared" si="38"/>
        <v/>
      </c>
      <c r="AR20" s="116"/>
      <c r="AS20" s="116"/>
      <c r="AT20" s="109" t="str">
        <f t="shared" si="39"/>
        <v/>
      </c>
      <c r="AU20" s="101"/>
      <c r="AV20" s="116"/>
      <c r="AW20" s="110" t="str">
        <f t="shared" si="40"/>
        <v/>
      </c>
      <c r="AX20" s="116"/>
      <c r="AY20" s="116"/>
      <c r="AZ20" s="109" t="str">
        <f t="shared" si="41"/>
        <v/>
      </c>
      <c r="BA20" s="101"/>
      <c r="BB20" s="116"/>
      <c r="BC20" s="110" t="str">
        <f t="shared" si="45"/>
        <v/>
      </c>
      <c r="BD20" s="116"/>
      <c r="BE20" s="116"/>
      <c r="BF20" s="109" t="str">
        <f t="shared" si="46"/>
        <v/>
      </c>
      <c r="BG20" s="101"/>
      <c r="BH20" s="116"/>
      <c r="BI20" s="110" t="str">
        <f t="shared" si="47"/>
        <v/>
      </c>
      <c r="BJ20" s="111" t="str">
        <f t="shared" si="42"/>
        <v/>
      </c>
      <c r="BK20" s="111" t="str">
        <f t="shared" si="43"/>
        <v/>
      </c>
      <c r="BL20" s="117" t="str">
        <f t="shared" si="44"/>
        <v/>
      </c>
      <c r="BM20" s="123"/>
      <c r="BN20" s="101"/>
      <c r="BO20" s="101"/>
      <c r="BP20" s="101"/>
      <c r="BQ20" s="101"/>
      <c r="BR20" s="101"/>
      <c r="BS20" s="101"/>
      <c r="BT20" s="101"/>
      <c r="BU20" s="101"/>
      <c r="BV20" s="101"/>
    </row>
    <row r="21" spans="1:74" s="45" customFormat="1" x14ac:dyDescent="0.2">
      <c r="A21" s="112"/>
      <c r="B21" s="113"/>
      <c r="C21" s="112"/>
      <c r="D21" s="102"/>
      <c r="E21" s="102"/>
      <c r="F21" s="100">
        <f t="shared" si="26"/>
        <v>0</v>
      </c>
      <c r="G21" s="103" t="str">
        <f t="shared" si="27"/>
        <v>no bias</v>
      </c>
      <c r="H21" s="104"/>
      <c r="I21" s="104"/>
      <c r="J21" s="114"/>
      <c r="K21" s="36" t="str">
        <f t="shared" si="28"/>
        <v/>
      </c>
      <c r="L21" s="37" t="str">
        <f t="shared" si="29"/>
        <v/>
      </c>
      <c r="M21" s="104"/>
      <c r="N21" s="104"/>
      <c r="O21" s="104"/>
      <c r="P21" s="98"/>
      <c r="Q21" s="114"/>
      <c r="R21" s="99" t="str">
        <f t="shared" si="30"/>
        <v/>
      </c>
      <c r="S21" s="105" t="str">
        <f t="shared" si="31"/>
        <v/>
      </c>
      <c r="T21" s="106"/>
      <c r="U21" s="106"/>
      <c r="V21" s="107"/>
      <c r="W21" s="108"/>
      <c r="X21" s="108"/>
      <c r="Y21" s="115" t="str">
        <f t="shared" si="32"/>
        <v/>
      </c>
      <c r="Z21" s="116"/>
      <c r="AA21" s="116"/>
      <c r="AB21" s="109" t="str">
        <f t="shared" si="33"/>
        <v/>
      </c>
      <c r="AC21" s="101"/>
      <c r="AD21" s="116"/>
      <c r="AE21" s="110" t="str">
        <f t="shared" si="34"/>
        <v/>
      </c>
      <c r="AF21" s="116"/>
      <c r="AG21" s="116"/>
      <c r="AH21" s="109" t="str">
        <f t="shared" si="35"/>
        <v/>
      </c>
      <c r="AI21" s="101"/>
      <c r="AJ21" s="116"/>
      <c r="AK21" s="110" t="str">
        <f t="shared" si="36"/>
        <v/>
      </c>
      <c r="AL21" s="116"/>
      <c r="AM21" s="116"/>
      <c r="AN21" s="109" t="str">
        <f t="shared" si="37"/>
        <v/>
      </c>
      <c r="AO21" s="101"/>
      <c r="AP21" s="116"/>
      <c r="AQ21" s="110" t="str">
        <f t="shared" si="38"/>
        <v/>
      </c>
      <c r="AR21" s="116"/>
      <c r="AS21" s="116"/>
      <c r="AT21" s="109" t="str">
        <f t="shared" si="39"/>
        <v/>
      </c>
      <c r="AU21" s="101"/>
      <c r="AV21" s="116"/>
      <c r="AW21" s="110" t="str">
        <f t="shared" si="40"/>
        <v/>
      </c>
      <c r="AX21" s="116"/>
      <c r="AY21" s="116"/>
      <c r="AZ21" s="109" t="str">
        <f t="shared" si="41"/>
        <v/>
      </c>
      <c r="BA21" s="101"/>
      <c r="BB21" s="116"/>
      <c r="BC21" s="110" t="str">
        <f t="shared" si="45"/>
        <v/>
      </c>
      <c r="BD21" s="116"/>
      <c r="BE21" s="116"/>
      <c r="BF21" s="109" t="str">
        <f t="shared" si="46"/>
        <v/>
      </c>
      <c r="BG21" s="101"/>
      <c r="BH21" s="116"/>
      <c r="BI21" s="110" t="str">
        <f t="shared" si="47"/>
        <v/>
      </c>
      <c r="BJ21" s="111" t="str">
        <f t="shared" si="42"/>
        <v/>
      </c>
      <c r="BK21" s="111" t="str">
        <f t="shared" si="43"/>
        <v/>
      </c>
      <c r="BL21" s="117" t="str">
        <f t="shared" si="44"/>
        <v/>
      </c>
      <c r="BM21" s="123"/>
      <c r="BN21" s="101"/>
      <c r="BO21" s="101"/>
      <c r="BP21" s="101"/>
      <c r="BQ21" s="101"/>
      <c r="BR21" s="101"/>
      <c r="BS21" s="101"/>
      <c r="BT21" s="101"/>
      <c r="BU21" s="101"/>
      <c r="BV21" s="101"/>
    </row>
    <row r="22" spans="1:74" s="45" customFormat="1" x14ac:dyDescent="0.2">
      <c r="A22" s="112"/>
      <c r="B22" s="113"/>
      <c r="C22" s="112"/>
      <c r="D22" s="102"/>
      <c r="E22" s="102"/>
      <c r="F22" s="100">
        <f t="shared" si="26"/>
        <v>0</v>
      </c>
      <c r="G22" s="103" t="str">
        <f t="shared" si="27"/>
        <v>no bias</v>
      </c>
      <c r="H22" s="104"/>
      <c r="I22" s="104"/>
      <c r="J22" s="114"/>
      <c r="K22" s="36" t="str">
        <f t="shared" si="28"/>
        <v/>
      </c>
      <c r="L22" s="37" t="str">
        <f t="shared" si="29"/>
        <v/>
      </c>
      <c r="M22" s="104"/>
      <c r="N22" s="104"/>
      <c r="O22" s="104"/>
      <c r="P22" s="98"/>
      <c r="Q22" s="114"/>
      <c r="R22" s="99" t="str">
        <f t="shared" si="30"/>
        <v/>
      </c>
      <c r="S22" s="105" t="str">
        <f t="shared" si="31"/>
        <v/>
      </c>
      <c r="T22" s="106"/>
      <c r="U22" s="106"/>
      <c r="V22" s="107"/>
      <c r="W22" s="108"/>
      <c r="X22" s="108"/>
      <c r="Y22" s="115" t="str">
        <f t="shared" si="32"/>
        <v/>
      </c>
      <c r="Z22" s="116"/>
      <c r="AA22" s="116"/>
      <c r="AB22" s="109" t="str">
        <f t="shared" si="33"/>
        <v/>
      </c>
      <c r="AC22" s="101"/>
      <c r="AD22" s="116"/>
      <c r="AE22" s="110" t="str">
        <f t="shared" si="34"/>
        <v/>
      </c>
      <c r="AF22" s="116"/>
      <c r="AG22" s="116"/>
      <c r="AH22" s="109" t="str">
        <f t="shared" si="35"/>
        <v/>
      </c>
      <c r="AI22" s="101"/>
      <c r="AJ22" s="116"/>
      <c r="AK22" s="110" t="str">
        <f t="shared" si="36"/>
        <v/>
      </c>
      <c r="AL22" s="116"/>
      <c r="AM22" s="116"/>
      <c r="AN22" s="109" t="str">
        <f t="shared" si="37"/>
        <v/>
      </c>
      <c r="AO22" s="101"/>
      <c r="AP22" s="116"/>
      <c r="AQ22" s="110" t="str">
        <f t="shared" si="38"/>
        <v/>
      </c>
      <c r="AR22" s="116"/>
      <c r="AS22" s="116"/>
      <c r="AT22" s="109" t="str">
        <f t="shared" si="39"/>
        <v/>
      </c>
      <c r="AU22" s="101"/>
      <c r="AV22" s="116"/>
      <c r="AW22" s="110" t="str">
        <f t="shared" si="40"/>
        <v/>
      </c>
      <c r="AX22" s="116"/>
      <c r="AY22" s="116"/>
      <c r="AZ22" s="109" t="str">
        <f t="shared" si="41"/>
        <v/>
      </c>
      <c r="BA22" s="101"/>
      <c r="BB22" s="116"/>
      <c r="BC22" s="110" t="str">
        <f t="shared" si="45"/>
        <v/>
      </c>
      <c r="BD22" s="116"/>
      <c r="BE22" s="116"/>
      <c r="BF22" s="109" t="str">
        <f t="shared" si="46"/>
        <v/>
      </c>
      <c r="BG22" s="101"/>
      <c r="BH22" s="116"/>
      <c r="BI22" s="110" t="str">
        <f t="shared" si="47"/>
        <v/>
      </c>
      <c r="BJ22" s="111" t="str">
        <f t="shared" si="42"/>
        <v/>
      </c>
      <c r="BK22" s="111" t="str">
        <f t="shared" si="43"/>
        <v/>
      </c>
      <c r="BL22" s="117" t="str">
        <f t="shared" si="44"/>
        <v/>
      </c>
      <c r="BM22" s="123"/>
      <c r="BN22" s="101"/>
      <c r="BO22" s="101"/>
      <c r="BP22" s="101"/>
      <c r="BQ22" s="101"/>
      <c r="BR22" s="101"/>
      <c r="BS22" s="101"/>
      <c r="BT22" s="101"/>
      <c r="BU22" s="101"/>
      <c r="BV22" s="101"/>
    </row>
    <row r="23" spans="1:74" s="45" customFormat="1" x14ac:dyDescent="0.2">
      <c r="A23" s="112"/>
      <c r="B23" s="113"/>
      <c r="C23" s="112"/>
      <c r="D23" s="102"/>
      <c r="E23" s="102"/>
      <c r="F23" s="100">
        <f t="shared" si="26"/>
        <v>0</v>
      </c>
      <c r="G23" s="103" t="str">
        <f t="shared" si="27"/>
        <v>no bias</v>
      </c>
      <c r="H23" s="104"/>
      <c r="I23" s="104"/>
      <c r="J23" s="114"/>
      <c r="K23" s="36" t="str">
        <f t="shared" si="28"/>
        <v/>
      </c>
      <c r="L23" s="37" t="str">
        <f t="shared" si="29"/>
        <v/>
      </c>
      <c r="M23" s="104"/>
      <c r="N23" s="104"/>
      <c r="O23" s="104"/>
      <c r="P23" s="98"/>
      <c r="Q23" s="114"/>
      <c r="R23" s="99" t="str">
        <f t="shared" si="30"/>
        <v/>
      </c>
      <c r="S23" s="105" t="str">
        <f t="shared" si="31"/>
        <v/>
      </c>
      <c r="T23" s="106"/>
      <c r="U23" s="106"/>
      <c r="V23" s="107"/>
      <c r="W23" s="108"/>
      <c r="X23" s="108"/>
      <c r="Y23" s="115" t="str">
        <f t="shared" si="32"/>
        <v/>
      </c>
      <c r="Z23" s="116"/>
      <c r="AA23" s="116"/>
      <c r="AB23" s="109" t="str">
        <f t="shared" si="33"/>
        <v/>
      </c>
      <c r="AC23" s="101"/>
      <c r="AD23" s="116"/>
      <c r="AE23" s="110" t="str">
        <f t="shared" si="34"/>
        <v/>
      </c>
      <c r="AF23" s="116"/>
      <c r="AG23" s="116"/>
      <c r="AH23" s="109" t="str">
        <f t="shared" si="35"/>
        <v/>
      </c>
      <c r="AI23" s="101"/>
      <c r="AJ23" s="116"/>
      <c r="AK23" s="110" t="str">
        <f t="shared" si="36"/>
        <v/>
      </c>
      <c r="AL23" s="116"/>
      <c r="AM23" s="116"/>
      <c r="AN23" s="109" t="str">
        <f t="shared" si="37"/>
        <v/>
      </c>
      <c r="AO23" s="101"/>
      <c r="AP23" s="116"/>
      <c r="AQ23" s="110" t="str">
        <f t="shared" si="38"/>
        <v/>
      </c>
      <c r="AR23" s="116"/>
      <c r="AS23" s="116"/>
      <c r="AT23" s="109" t="str">
        <f t="shared" si="39"/>
        <v/>
      </c>
      <c r="AU23" s="101"/>
      <c r="AV23" s="116"/>
      <c r="AW23" s="110" t="str">
        <f t="shared" si="40"/>
        <v/>
      </c>
      <c r="AX23" s="116"/>
      <c r="AY23" s="116"/>
      <c r="AZ23" s="109" t="str">
        <f t="shared" si="41"/>
        <v/>
      </c>
      <c r="BA23" s="101"/>
      <c r="BB23" s="116"/>
      <c r="BC23" s="110" t="str">
        <f t="shared" si="45"/>
        <v/>
      </c>
      <c r="BD23" s="116"/>
      <c r="BE23" s="116"/>
      <c r="BF23" s="109" t="str">
        <f t="shared" si="46"/>
        <v/>
      </c>
      <c r="BG23" s="101"/>
      <c r="BH23" s="116"/>
      <c r="BI23" s="110" t="str">
        <f t="shared" si="47"/>
        <v/>
      </c>
      <c r="BJ23" s="111" t="str">
        <f t="shared" si="42"/>
        <v/>
      </c>
      <c r="BK23" s="111" t="str">
        <f t="shared" si="43"/>
        <v/>
      </c>
      <c r="BL23" s="117" t="str">
        <f t="shared" si="44"/>
        <v/>
      </c>
      <c r="BM23" s="123"/>
      <c r="BN23" s="101"/>
      <c r="BO23" s="101"/>
      <c r="BP23" s="101"/>
      <c r="BQ23" s="101"/>
      <c r="BR23" s="101"/>
      <c r="BS23" s="101"/>
      <c r="BT23" s="101"/>
      <c r="BU23" s="101"/>
      <c r="BV23" s="101"/>
    </row>
    <row r="24" spans="1:74" s="45" customFormat="1" x14ac:dyDescent="0.2">
      <c r="A24" s="112"/>
      <c r="B24" s="113"/>
      <c r="C24" s="112"/>
      <c r="D24" s="102"/>
      <c r="E24" s="102"/>
      <c r="F24" s="100">
        <f t="shared" si="26"/>
        <v>0</v>
      </c>
      <c r="G24" s="103" t="str">
        <f t="shared" si="27"/>
        <v>no bias</v>
      </c>
      <c r="H24" s="104"/>
      <c r="I24" s="104"/>
      <c r="J24" s="114"/>
      <c r="K24" s="36" t="str">
        <f t="shared" si="28"/>
        <v/>
      </c>
      <c r="L24" s="37" t="str">
        <f t="shared" si="29"/>
        <v/>
      </c>
      <c r="M24" s="104"/>
      <c r="N24" s="104"/>
      <c r="O24" s="104"/>
      <c r="P24" s="98"/>
      <c r="Q24" s="114"/>
      <c r="R24" s="99" t="str">
        <f t="shared" si="30"/>
        <v/>
      </c>
      <c r="S24" s="105" t="str">
        <f t="shared" si="31"/>
        <v/>
      </c>
      <c r="T24" s="106"/>
      <c r="U24" s="106"/>
      <c r="V24" s="107"/>
      <c r="W24" s="108"/>
      <c r="X24" s="108"/>
      <c r="Y24" s="115" t="str">
        <f t="shared" si="32"/>
        <v/>
      </c>
      <c r="Z24" s="116"/>
      <c r="AA24" s="116"/>
      <c r="AB24" s="109" t="str">
        <f t="shared" si="33"/>
        <v/>
      </c>
      <c r="AC24" s="101"/>
      <c r="AD24" s="116"/>
      <c r="AE24" s="110" t="str">
        <f t="shared" si="34"/>
        <v/>
      </c>
      <c r="AF24" s="116"/>
      <c r="AG24" s="116"/>
      <c r="AH24" s="109" t="str">
        <f t="shared" si="35"/>
        <v/>
      </c>
      <c r="AI24" s="101"/>
      <c r="AJ24" s="116"/>
      <c r="AK24" s="110" t="str">
        <f t="shared" si="36"/>
        <v/>
      </c>
      <c r="AL24" s="116"/>
      <c r="AM24" s="116"/>
      <c r="AN24" s="109" t="str">
        <f t="shared" si="37"/>
        <v/>
      </c>
      <c r="AO24" s="101"/>
      <c r="AP24" s="116"/>
      <c r="AQ24" s="110" t="str">
        <f t="shared" si="38"/>
        <v/>
      </c>
      <c r="AR24" s="116"/>
      <c r="AS24" s="116"/>
      <c r="AT24" s="109" t="str">
        <f t="shared" si="39"/>
        <v/>
      </c>
      <c r="AU24" s="101"/>
      <c r="AV24" s="116"/>
      <c r="AW24" s="110" t="str">
        <f t="shared" si="40"/>
        <v/>
      </c>
      <c r="AX24" s="116"/>
      <c r="AY24" s="116"/>
      <c r="AZ24" s="109" t="str">
        <f t="shared" si="41"/>
        <v/>
      </c>
      <c r="BA24" s="101"/>
      <c r="BB24" s="116"/>
      <c r="BC24" s="110" t="str">
        <f t="shared" si="45"/>
        <v/>
      </c>
      <c r="BD24" s="116"/>
      <c r="BE24" s="116"/>
      <c r="BF24" s="109" t="str">
        <f t="shared" si="46"/>
        <v/>
      </c>
      <c r="BG24" s="101"/>
      <c r="BH24" s="116"/>
      <c r="BI24" s="110" t="str">
        <f t="shared" si="47"/>
        <v/>
      </c>
      <c r="BJ24" s="111" t="str">
        <f t="shared" si="42"/>
        <v/>
      </c>
      <c r="BK24" s="111" t="str">
        <f t="shared" si="43"/>
        <v/>
      </c>
      <c r="BL24" s="117" t="str">
        <f t="shared" si="44"/>
        <v/>
      </c>
      <c r="BM24" s="123"/>
      <c r="BN24" s="101"/>
      <c r="BO24" s="101"/>
      <c r="BP24" s="101"/>
      <c r="BQ24" s="101"/>
      <c r="BR24" s="101"/>
      <c r="BS24" s="101"/>
      <c r="BT24" s="101"/>
      <c r="BU24" s="101"/>
      <c r="BV24" s="101"/>
    </row>
    <row r="25" spans="1:74" s="45" customFormat="1" x14ac:dyDescent="0.2">
      <c r="A25" s="112"/>
      <c r="B25" s="113"/>
      <c r="C25" s="112"/>
      <c r="D25" s="102"/>
      <c r="E25" s="102"/>
      <c r="F25" s="100">
        <f t="shared" si="26"/>
        <v>0</v>
      </c>
      <c r="G25" s="103" t="str">
        <f t="shared" si="27"/>
        <v>no bias</v>
      </c>
      <c r="H25" s="104"/>
      <c r="I25" s="104"/>
      <c r="J25" s="114"/>
      <c r="K25" s="36" t="str">
        <f t="shared" si="28"/>
        <v/>
      </c>
      <c r="L25" s="37" t="str">
        <f t="shared" si="29"/>
        <v/>
      </c>
      <c r="M25" s="104"/>
      <c r="N25" s="104"/>
      <c r="O25" s="104"/>
      <c r="P25" s="98"/>
      <c r="Q25" s="114"/>
      <c r="R25" s="99" t="str">
        <f t="shared" si="30"/>
        <v/>
      </c>
      <c r="S25" s="105" t="str">
        <f t="shared" si="31"/>
        <v/>
      </c>
      <c r="T25" s="106"/>
      <c r="U25" s="106"/>
      <c r="V25" s="107"/>
      <c r="W25" s="108"/>
      <c r="X25" s="108"/>
      <c r="Y25" s="115" t="str">
        <f t="shared" si="32"/>
        <v/>
      </c>
      <c r="Z25" s="116"/>
      <c r="AA25" s="116"/>
      <c r="AB25" s="109" t="str">
        <f t="shared" si="33"/>
        <v/>
      </c>
      <c r="AC25" s="101"/>
      <c r="AD25" s="116"/>
      <c r="AE25" s="110" t="str">
        <f t="shared" si="34"/>
        <v/>
      </c>
      <c r="AF25" s="116"/>
      <c r="AG25" s="116"/>
      <c r="AH25" s="109" t="str">
        <f t="shared" si="35"/>
        <v/>
      </c>
      <c r="AI25" s="101"/>
      <c r="AJ25" s="116"/>
      <c r="AK25" s="110" t="str">
        <f t="shared" si="36"/>
        <v/>
      </c>
      <c r="AL25" s="116"/>
      <c r="AM25" s="116"/>
      <c r="AN25" s="109" t="str">
        <f t="shared" si="37"/>
        <v/>
      </c>
      <c r="AO25" s="101"/>
      <c r="AP25" s="116"/>
      <c r="AQ25" s="110" t="str">
        <f t="shared" si="38"/>
        <v/>
      </c>
      <c r="AR25" s="116"/>
      <c r="AS25" s="116"/>
      <c r="AT25" s="109" t="str">
        <f t="shared" si="39"/>
        <v/>
      </c>
      <c r="AU25" s="101"/>
      <c r="AV25" s="116"/>
      <c r="AW25" s="110" t="str">
        <f t="shared" si="40"/>
        <v/>
      </c>
      <c r="AX25" s="116"/>
      <c r="AY25" s="116"/>
      <c r="AZ25" s="109" t="str">
        <f t="shared" si="41"/>
        <v/>
      </c>
      <c r="BA25" s="101"/>
      <c r="BB25" s="116"/>
      <c r="BC25" s="110" t="str">
        <f t="shared" si="45"/>
        <v/>
      </c>
      <c r="BD25" s="116"/>
      <c r="BE25" s="116"/>
      <c r="BF25" s="109" t="str">
        <f t="shared" si="46"/>
        <v/>
      </c>
      <c r="BG25" s="101"/>
      <c r="BH25" s="116"/>
      <c r="BI25" s="110" t="str">
        <f t="shared" si="47"/>
        <v/>
      </c>
      <c r="BJ25" s="111" t="str">
        <f t="shared" si="42"/>
        <v/>
      </c>
      <c r="BK25" s="111" t="str">
        <f t="shared" si="43"/>
        <v/>
      </c>
      <c r="BL25" s="117" t="str">
        <f t="shared" si="44"/>
        <v/>
      </c>
      <c r="BM25" s="123"/>
      <c r="BN25" s="101"/>
      <c r="BO25" s="101"/>
      <c r="BP25" s="101"/>
      <c r="BQ25" s="101"/>
      <c r="BR25" s="101"/>
      <c r="BS25" s="101"/>
      <c r="BT25" s="101"/>
      <c r="BU25" s="101"/>
      <c r="BV25" s="101"/>
    </row>
    <row r="26" spans="1:74" s="45" customFormat="1" x14ac:dyDescent="0.2">
      <c r="A26" s="112"/>
      <c r="B26" s="113"/>
      <c r="C26" s="112"/>
      <c r="D26" s="102"/>
      <c r="E26" s="102"/>
      <c r="F26" s="100">
        <f t="shared" si="26"/>
        <v>0</v>
      </c>
      <c r="G26" s="103" t="str">
        <f t="shared" si="27"/>
        <v>no bias</v>
      </c>
      <c r="H26" s="104"/>
      <c r="I26" s="104"/>
      <c r="J26" s="114"/>
      <c r="K26" s="36" t="str">
        <f t="shared" si="28"/>
        <v/>
      </c>
      <c r="L26" s="37" t="str">
        <f t="shared" si="29"/>
        <v/>
      </c>
      <c r="M26" s="104"/>
      <c r="N26" s="104"/>
      <c r="O26" s="104"/>
      <c r="P26" s="98"/>
      <c r="Q26" s="114"/>
      <c r="R26" s="99" t="str">
        <f t="shared" si="30"/>
        <v/>
      </c>
      <c r="S26" s="105" t="str">
        <f t="shared" si="31"/>
        <v/>
      </c>
      <c r="T26" s="106"/>
      <c r="U26" s="106"/>
      <c r="V26" s="107"/>
      <c r="W26" s="108"/>
      <c r="X26" s="108"/>
      <c r="Y26" s="115" t="str">
        <f t="shared" si="32"/>
        <v/>
      </c>
      <c r="Z26" s="116"/>
      <c r="AA26" s="116"/>
      <c r="AB26" s="109" t="str">
        <f t="shared" si="33"/>
        <v/>
      </c>
      <c r="AC26" s="101"/>
      <c r="AD26" s="116"/>
      <c r="AE26" s="110" t="str">
        <f t="shared" si="34"/>
        <v/>
      </c>
      <c r="AF26" s="116"/>
      <c r="AG26" s="116"/>
      <c r="AH26" s="109" t="str">
        <f t="shared" si="35"/>
        <v/>
      </c>
      <c r="AI26" s="101"/>
      <c r="AJ26" s="116"/>
      <c r="AK26" s="110" t="str">
        <f t="shared" si="36"/>
        <v/>
      </c>
      <c r="AL26" s="116"/>
      <c r="AM26" s="116"/>
      <c r="AN26" s="109" t="str">
        <f t="shared" si="37"/>
        <v/>
      </c>
      <c r="AO26" s="101"/>
      <c r="AP26" s="116"/>
      <c r="AQ26" s="110" t="str">
        <f t="shared" si="38"/>
        <v/>
      </c>
      <c r="AR26" s="116"/>
      <c r="AS26" s="116"/>
      <c r="AT26" s="109" t="str">
        <f t="shared" si="39"/>
        <v/>
      </c>
      <c r="AU26" s="101"/>
      <c r="AV26" s="116"/>
      <c r="AW26" s="110" t="str">
        <f t="shared" si="40"/>
        <v/>
      </c>
      <c r="AX26" s="116"/>
      <c r="AY26" s="116"/>
      <c r="AZ26" s="109" t="str">
        <f t="shared" si="41"/>
        <v/>
      </c>
      <c r="BA26" s="101"/>
      <c r="BB26" s="116"/>
      <c r="BC26" s="110" t="str">
        <f t="shared" si="45"/>
        <v/>
      </c>
      <c r="BD26" s="116"/>
      <c r="BE26" s="116"/>
      <c r="BF26" s="109" t="str">
        <f t="shared" si="46"/>
        <v/>
      </c>
      <c r="BG26" s="101"/>
      <c r="BH26" s="116"/>
      <c r="BI26" s="110" t="str">
        <f t="shared" si="47"/>
        <v/>
      </c>
      <c r="BJ26" s="111" t="str">
        <f t="shared" si="42"/>
        <v/>
      </c>
      <c r="BK26" s="111" t="str">
        <f t="shared" si="43"/>
        <v/>
      </c>
      <c r="BL26" s="117" t="str">
        <f t="shared" si="44"/>
        <v/>
      </c>
      <c r="BM26" s="123"/>
      <c r="BN26" s="101"/>
      <c r="BO26" s="101"/>
      <c r="BP26" s="101"/>
      <c r="BQ26" s="101"/>
      <c r="BR26" s="101"/>
      <c r="BS26" s="101"/>
      <c r="BT26" s="101"/>
      <c r="BU26" s="101"/>
      <c r="BV26" s="101"/>
    </row>
    <row r="27" spans="1:74" s="45" customFormat="1" x14ac:dyDescent="0.2">
      <c r="A27" s="112"/>
      <c r="B27" s="113"/>
      <c r="C27" s="112"/>
      <c r="D27" s="102"/>
      <c r="E27" s="102"/>
      <c r="F27" s="100">
        <f t="shared" si="26"/>
        <v>0</v>
      </c>
      <c r="G27" s="103" t="str">
        <f t="shared" si="27"/>
        <v>no bias</v>
      </c>
      <c r="H27" s="104"/>
      <c r="I27" s="104"/>
      <c r="J27" s="114"/>
      <c r="K27" s="36" t="str">
        <f t="shared" si="28"/>
        <v/>
      </c>
      <c r="L27" s="37" t="str">
        <f t="shared" si="29"/>
        <v/>
      </c>
      <c r="M27" s="104"/>
      <c r="N27" s="104"/>
      <c r="O27" s="104"/>
      <c r="P27" s="98"/>
      <c r="Q27" s="114"/>
      <c r="R27" s="99" t="str">
        <f t="shared" si="30"/>
        <v/>
      </c>
      <c r="S27" s="105" t="str">
        <f t="shared" si="31"/>
        <v/>
      </c>
      <c r="T27" s="106"/>
      <c r="U27" s="106"/>
      <c r="V27" s="107"/>
      <c r="W27" s="108"/>
      <c r="X27" s="108"/>
      <c r="Y27" s="115" t="str">
        <f t="shared" si="32"/>
        <v/>
      </c>
      <c r="Z27" s="116"/>
      <c r="AA27" s="116"/>
      <c r="AB27" s="109" t="str">
        <f t="shared" si="33"/>
        <v/>
      </c>
      <c r="AC27" s="101"/>
      <c r="AD27" s="116"/>
      <c r="AE27" s="110" t="str">
        <f t="shared" si="34"/>
        <v/>
      </c>
      <c r="AF27" s="116"/>
      <c r="AG27" s="116"/>
      <c r="AH27" s="109" t="str">
        <f t="shared" si="35"/>
        <v/>
      </c>
      <c r="AI27" s="101"/>
      <c r="AJ27" s="116"/>
      <c r="AK27" s="110" t="str">
        <f t="shared" si="36"/>
        <v/>
      </c>
      <c r="AL27" s="116"/>
      <c r="AM27" s="116"/>
      <c r="AN27" s="109" t="str">
        <f t="shared" si="37"/>
        <v/>
      </c>
      <c r="AO27" s="101"/>
      <c r="AP27" s="116"/>
      <c r="AQ27" s="110" t="str">
        <f t="shared" si="38"/>
        <v/>
      </c>
      <c r="AR27" s="116"/>
      <c r="AS27" s="116"/>
      <c r="AT27" s="109" t="str">
        <f t="shared" si="39"/>
        <v/>
      </c>
      <c r="AU27" s="101"/>
      <c r="AV27" s="116"/>
      <c r="AW27" s="110" t="str">
        <f t="shared" si="40"/>
        <v/>
      </c>
      <c r="AX27" s="116"/>
      <c r="AY27" s="116"/>
      <c r="AZ27" s="109" t="str">
        <f t="shared" si="41"/>
        <v/>
      </c>
      <c r="BA27" s="101"/>
      <c r="BB27" s="116"/>
      <c r="BC27" s="110" t="str">
        <f t="shared" si="45"/>
        <v/>
      </c>
      <c r="BD27" s="116"/>
      <c r="BE27" s="116"/>
      <c r="BF27" s="109" t="str">
        <f t="shared" si="46"/>
        <v/>
      </c>
      <c r="BG27" s="101"/>
      <c r="BH27" s="116"/>
      <c r="BI27" s="110" t="str">
        <f t="shared" si="47"/>
        <v/>
      </c>
      <c r="BJ27" s="111" t="str">
        <f t="shared" si="42"/>
        <v/>
      </c>
      <c r="BK27" s="111" t="str">
        <f t="shared" si="43"/>
        <v/>
      </c>
      <c r="BL27" s="117" t="str">
        <f t="shared" si="44"/>
        <v/>
      </c>
      <c r="BM27" s="123"/>
      <c r="BN27" s="101"/>
      <c r="BO27" s="101"/>
      <c r="BP27" s="101"/>
      <c r="BQ27" s="101"/>
      <c r="BR27" s="101"/>
      <c r="BS27" s="101"/>
      <c r="BT27" s="101"/>
      <c r="BU27" s="101"/>
      <c r="BV27" s="101"/>
    </row>
    <row r="28" spans="1:74" s="45" customFormat="1" x14ac:dyDescent="0.2">
      <c r="A28" s="112"/>
      <c r="B28" s="113"/>
      <c r="C28" s="112"/>
      <c r="D28" s="102"/>
      <c r="E28" s="102"/>
      <c r="F28" s="100">
        <f t="shared" si="26"/>
        <v>0</v>
      </c>
      <c r="G28" s="103" t="str">
        <f t="shared" si="27"/>
        <v>no bias</v>
      </c>
      <c r="H28" s="104"/>
      <c r="I28" s="104"/>
      <c r="J28" s="114"/>
      <c r="K28" s="36" t="str">
        <f t="shared" si="28"/>
        <v/>
      </c>
      <c r="L28" s="37" t="str">
        <f t="shared" si="29"/>
        <v/>
      </c>
      <c r="M28" s="104"/>
      <c r="N28" s="104"/>
      <c r="O28" s="104"/>
      <c r="P28" s="98"/>
      <c r="Q28" s="114"/>
      <c r="R28" s="99" t="str">
        <f t="shared" si="30"/>
        <v/>
      </c>
      <c r="S28" s="105" t="str">
        <f t="shared" si="31"/>
        <v/>
      </c>
      <c r="T28" s="106"/>
      <c r="U28" s="106"/>
      <c r="V28" s="107"/>
      <c r="W28" s="108"/>
      <c r="X28" s="108"/>
      <c r="Y28" s="115" t="str">
        <f t="shared" si="32"/>
        <v/>
      </c>
      <c r="Z28" s="116"/>
      <c r="AA28" s="116"/>
      <c r="AB28" s="109" t="str">
        <f t="shared" si="33"/>
        <v/>
      </c>
      <c r="AC28" s="101"/>
      <c r="AD28" s="116"/>
      <c r="AE28" s="110" t="str">
        <f t="shared" si="34"/>
        <v/>
      </c>
      <c r="AF28" s="116"/>
      <c r="AG28" s="116"/>
      <c r="AH28" s="109" t="str">
        <f t="shared" si="35"/>
        <v/>
      </c>
      <c r="AI28" s="101"/>
      <c r="AJ28" s="116"/>
      <c r="AK28" s="110" t="str">
        <f t="shared" si="36"/>
        <v/>
      </c>
      <c r="AL28" s="116"/>
      <c r="AM28" s="116"/>
      <c r="AN28" s="109" t="str">
        <f t="shared" si="37"/>
        <v/>
      </c>
      <c r="AO28" s="101"/>
      <c r="AP28" s="116"/>
      <c r="AQ28" s="110" t="str">
        <f t="shared" si="38"/>
        <v/>
      </c>
      <c r="AR28" s="116"/>
      <c r="AS28" s="116"/>
      <c r="AT28" s="109" t="str">
        <f t="shared" si="39"/>
        <v/>
      </c>
      <c r="AU28" s="101"/>
      <c r="AV28" s="116"/>
      <c r="AW28" s="110" t="str">
        <f t="shared" si="40"/>
        <v/>
      </c>
      <c r="AX28" s="116"/>
      <c r="AY28" s="116"/>
      <c r="AZ28" s="109" t="str">
        <f t="shared" si="41"/>
        <v/>
      </c>
      <c r="BA28" s="101"/>
      <c r="BB28" s="116"/>
      <c r="BC28" s="110" t="str">
        <f t="shared" si="45"/>
        <v/>
      </c>
      <c r="BD28" s="116"/>
      <c r="BE28" s="116"/>
      <c r="BF28" s="109" t="str">
        <f t="shared" si="46"/>
        <v/>
      </c>
      <c r="BG28" s="101"/>
      <c r="BH28" s="116"/>
      <c r="BI28" s="110" t="str">
        <f t="shared" si="47"/>
        <v/>
      </c>
      <c r="BJ28" s="111" t="str">
        <f t="shared" si="42"/>
        <v/>
      </c>
      <c r="BK28" s="111" t="str">
        <f t="shared" si="43"/>
        <v/>
      </c>
      <c r="BL28" s="117" t="str">
        <f t="shared" si="44"/>
        <v/>
      </c>
      <c r="BM28" s="123"/>
      <c r="BN28" s="101"/>
      <c r="BO28" s="101"/>
      <c r="BP28" s="101"/>
      <c r="BQ28" s="101"/>
      <c r="BR28" s="101"/>
      <c r="BS28" s="101"/>
      <c r="BT28" s="101"/>
      <c r="BU28" s="101"/>
      <c r="BV28" s="101"/>
    </row>
    <row r="29" spans="1:74" s="45" customFormat="1" x14ac:dyDescent="0.2">
      <c r="A29" s="112"/>
      <c r="B29" s="113"/>
      <c r="C29" s="112"/>
      <c r="D29" s="102"/>
      <c r="E29" s="102"/>
      <c r="F29" s="100">
        <f t="shared" si="26"/>
        <v>0</v>
      </c>
      <c r="G29" s="103" t="str">
        <f t="shared" si="27"/>
        <v>no bias</v>
      </c>
      <c r="H29" s="104"/>
      <c r="I29" s="104"/>
      <c r="J29" s="114"/>
      <c r="K29" s="36" t="str">
        <f t="shared" si="28"/>
        <v/>
      </c>
      <c r="L29" s="37" t="str">
        <f t="shared" si="29"/>
        <v/>
      </c>
      <c r="M29" s="104"/>
      <c r="N29" s="104"/>
      <c r="O29" s="104"/>
      <c r="P29" s="98"/>
      <c r="Q29" s="114"/>
      <c r="R29" s="99" t="str">
        <f t="shared" si="30"/>
        <v/>
      </c>
      <c r="S29" s="105" t="str">
        <f t="shared" si="31"/>
        <v/>
      </c>
      <c r="T29" s="106"/>
      <c r="U29" s="106"/>
      <c r="V29" s="107"/>
      <c r="W29" s="108"/>
      <c r="X29" s="108"/>
      <c r="Y29" s="115" t="str">
        <f t="shared" si="32"/>
        <v/>
      </c>
      <c r="Z29" s="116"/>
      <c r="AA29" s="116"/>
      <c r="AB29" s="109" t="str">
        <f t="shared" si="33"/>
        <v/>
      </c>
      <c r="AC29" s="101"/>
      <c r="AD29" s="116"/>
      <c r="AE29" s="110" t="str">
        <f t="shared" si="34"/>
        <v/>
      </c>
      <c r="AF29" s="116"/>
      <c r="AG29" s="116"/>
      <c r="AH29" s="109" t="str">
        <f t="shared" si="35"/>
        <v/>
      </c>
      <c r="AI29" s="101"/>
      <c r="AJ29" s="116"/>
      <c r="AK29" s="110" t="str">
        <f t="shared" si="36"/>
        <v/>
      </c>
      <c r="AL29" s="116"/>
      <c r="AM29" s="116"/>
      <c r="AN29" s="109" t="str">
        <f t="shared" si="37"/>
        <v/>
      </c>
      <c r="AO29" s="101"/>
      <c r="AP29" s="116"/>
      <c r="AQ29" s="110" t="str">
        <f t="shared" si="38"/>
        <v/>
      </c>
      <c r="AR29" s="116"/>
      <c r="AS29" s="116"/>
      <c r="AT29" s="109" t="str">
        <f t="shared" si="39"/>
        <v/>
      </c>
      <c r="AU29" s="101"/>
      <c r="AV29" s="116"/>
      <c r="AW29" s="110" t="str">
        <f t="shared" si="40"/>
        <v/>
      </c>
      <c r="AX29" s="116"/>
      <c r="AY29" s="116"/>
      <c r="AZ29" s="109" t="str">
        <f t="shared" si="41"/>
        <v/>
      </c>
      <c r="BA29" s="101"/>
      <c r="BB29" s="116"/>
      <c r="BC29" s="110" t="str">
        <f t="shared" si="45"/>
        <v/>
      </c>
      <c r="BD29" s="116"/>
      <c r="BE29" s="116"/>
      <c r="BF29" s="109" t="str">
        <f t="shared" si="46"/>
        <v/>
      </c>
      <c r="BG29" s="101"/>
      <c r="BH29" s="116"/>
      <c r="BI29" s="110" t="str">
        <f t="shared" si="47"/>
        <v/>
      </c>
      <c r="BJ29" s="111" t="str">
        <f t="shared" si="42"/>
        <v/>
      </c>
      <c r="BK29" s="111" t="str">
        <f t="shared" si="43"/>
        <v/>
      </c>
      <c r="BL29" s="117" t="str">
        <f t="shared" si="44"/>
        <v/>
      </c>
      <c r="BM29" s="123"/>
      <c r="BN29" s="101"/>
      <c r="BO29" s="101"/>
      <c r="BP29" s="101"/>
      <c r="BQ29" s="101"/>
      <c r="BR29" s="101"/>
      <c r="BS29" s="101"/>
      <c r="BT29" s="101"/>
      <c r="BU29" s="101"/>
      <c r="BV29" s="101"/>
    </row>
    <row r="30" spans="1:74" s="45" customFormat="1" x14ac:dyDescent="0.2">
      <c r="A30" s="112"/>
      <c r="B30" s="113"/>
      <c r="C30" s="112"/>
      <c r="D30" s="102"/>
      <c r="E30" s="102"/>
      <c r="F30" s="100">
        <f t="shared" si="26"/>
        <v>0</v>
      </c>
      <c r="G30" s="103" t="str">
        <f t="shared" si="27"/>
        <v>no bias</v>
      </c>
      <c r="H30" s="104"/>
      <c r="I30" s="104"/>
      <c r="J30" s="114"/>
      <c r="K30" s="36" t="str">
        <f t="shared" si="28"/>
        <v/>
      </c>
      <c r="L30" s="37" t="str">
        <f t="shared" si="29"/>
        <v/>
      </c>
      <c r="M30" s="104"/>
      <c r="N30" s="104"/>
      <c r="O30" s="104"/>
      <c r="P30" s="98"/>
      <c r="Q30" s="114"/>
      <c r="R30" s="99" t="str">
        <f t="shared" si="30"/>
        <v/>
      </c>
      <c r="S30" s="105" t="str">
        <f t="shared" si="31"/>
        <v/>
      </c>
      <c r="T30" s="106"/>
      <c r="U30" s="106"/>
      <c r="V30" s="107"/>
      <c r="W30" s="108"/>
      <c r="X30" s="108"/>
      <c r="Y30" s="115" t="str">
        <f t="shared" si="32"/>
        <v/>
      </c>
      <c r="Z30" s="116"/>
      <c r="AA30" s="116"/>
      <c r="AB30" s="109" t="str">
        <f t="shared" si="33"/>
        <v/>
      </c>
      <c r="AC30" s="101"/>
      <c r="AD30" s="116"/>
      <c r="AE30" s="110" t="str">
        <f t="shared" si="34"/>
        <v/>
      </c>
      <c r="AF30" s="116"/>
      <c r="AG30" s="116"/>
      <c r="AH30" s="109" t="str">
        <f t="shared" si="35"/>
        <v/>
      </c>
      <c r="AI30" s="101"/>
      <c r="AJ30" s="116"/>
      <c r="AK30" s="110" t="str">
        <f t="shared" si="36"/>
        <v/>
      </c>
      <c r="AL30" s="116"/>
      <c r="AM30" s="116"/>
      <c r="AN30" s="109" t="str">
        <f t="shared" si="37"/>
        <v/>
      </c>
      <c r="AO30" s="101"/>
      <c r="AP30" s="116"/>
      <c r="AQ30" s="110" t="str">
        <f t="shared" si="38"/>
        <v/>
      </c>
      <c r="AR30" s="116"/>
      <c r="AS30" s="116"/>
      <c r="AT30" s="109" t="str">
        <f t="shared" si="39"/>
        <v/>
      </c>
      <c r="AU30" s="101"/>
      <c r="AV30" s="116"/>
      <c r="AW30" s="110" t="str">
        <f t="shared" si="40"/>
        <v/>
      </c>
      <c r="AX30" s="116"/>
      <c r="AY30" s="116"/>
      <c r="AZ30" s="109" t="str">
        <f t="shared" si="41"/>
        <v/>
      </c>
      <c r="BA30" s="101"/>
      <c r="BB30" s="116"/>
      <c r="BC30" s="110" t="str">
        <f t="shared" si="45"/>
        <v/>
      </c>
      <c r="BD30" s="116"/>
      <c r="BE30" s="116"/>
      <c r="BF30" s="109" t="str">
        <f t="shared" si="46"/>
        <v/>
      </c>
      <c r="BG30" s="101"/>
      <c r="BH30" s="116"/>
      <c r="BI30" s="110" t="str">
        <f t="shared" si="47"/>
        <v/>
      </c>
      <c r="BJ30" s="111" t="str">
        <f t="shared" si="42"/>
        <v/>
      </c>
      <c r="BK30" s="111" t="str">
        <f t="shared" si="43"/>
        <v/>
      </c>
      <c r="BL30" s="117" t="str">
        <f t="shared" si="44"/>
        <v/>
      </c>
      <c r="BM30" s="123"/>
      <c r="BN30" s="101"/>
      <c r="BO30" s="101"/>
      <c r="BP30" s="101"/>
      <c r="BQ30" s="101"/>
      <c r="BR30" s="101"/>
      <c r="BS30" s="101"/>
      <c r="BT30" s="101"/>
      <c r="BU30" s="101"/>
      <c r="BV30" s="101"/>
    </row>
    <row r="31" spans="1:74" s="45" customFormat="1" x14ac:dyDescent="0.2">
      <c r="A31" s="112"/>
      <c r="B31" s="113"/>
      <c r="C31" s="112"/>
      <c r="D31" s="102"/>
      <c r="E31" s="102"/>
      <c r="F31" s="100">
        <f t="shared" si="26"/>
        <v>0</v>
      </c>
      <c r="G31" s="103" t="str">
        <f t="shared" si="27"/>
        <v>no bias</v>
      </c>
      <c r="H31" s="104"/>
      <c r="I31" s="104"/>
      <c r="J31" s="114"/>
      <c r="K31" s="36" t="str">
        <f t="shared" si="28"/>
        <v/>
      </c>
      <c r="L31" s="37" t="str">
        <f t="shared" si="29"/>
        <v/>
      </c>
      <c r="M31" s="104"/>
      <c r="N31" s="104"/>
      <c r="O31" s="104"/>
      <c r="P31" s="98"/>
      <c r="Q31" s="114"/>
      <c r="R31" s="99" t="str">
        <f t="shared" si="30"/>
        <v/>
      </c>
      <c r="S31" s="105" t="str">
        <f t="shared" si="31"/>
        <v/>
      </c>
      <c r="T31" s="106"/>
      <c r="U31" s="106"/>
      <c r="V31" s="107"/>
      <c r="W31" s="108"/>
      <c r="X31" s="108"/>
      <c r="Y31" s="115" t="str">
        <f t="shared" si="32"/>
        <v/>
      </c>
      <c r="Z31" s="116"/>
      <c r="AA31" s="116"/>
      <c r="AB31" s="109" t="str">
        <f t="shared" si="33"/>
        <v/>
      </c>
      <c r="AC31" s="101"/>
      <c r="AD31" s="116"/>
      <c r="AE31" s="110" t="str">
        <f t="shared" si="34"/>
        <v/>
      </c>
      <c r="AF31" s="116"/>
      <c r="AG31" s="116"/>
      <c r="AH31" s="109" t="str">
        <f t="shared" si="35"/>
        <v/>
      </c>
      <c r="AI31" s="101"/>
      <c r="AJ31" s="116"/>
      <c r="AK31" s="110" t="str">
        <f t="shared" si="36"/>
        <v/>
      </c>
      <c r="AL31" s="116"/>
      <c r="AM31" s="116"/>
      <c r="AN31" s="109" t="str">
        <f t="shared" si="37"/>
        <v/>
      </c>
      <c r="AO31" s="101"/>
      <c r="AP31" s="116"/>
      <c r="AQ31" s="110" t="str">
        <f t="shared" si="38"/>
        <v/>
      </c>
      <c r="AR31" s="116"/>
      <c r="AS31" s="116"/>
      <c r="AT31" s="109" t="str">
        <f t="shared" si="39"/>
        <v/>
      </c>
      <c r="AU31" s="101"/>
      <c r="AV31" s="116"/>
      <c r="AW31" s="110" t="str">
        <f t="shared" si="40"/>
        <v/>
      </c>
      <c r="AX31" s="116"/>
      <c r="AY31" s="116"/>
      <c r="AZ31" s="109" t="str">
        <f t="shared" si="41"/>
        <v/>
      </c>
      <c r="BA31" s="101"/>
      <c r="BB31" s="116"/>
      <c r="BC31" s="110" t="str">
        <f t="shared" si="45"/>
        <v/>
      </c>
      <c r="BD31" s="116"/>
      <c r="BE31" s="116"/>
      <c r="BF31" s="109" t="str">
        <f t="shared" si="46"/>
        <v/>
      </c>
      <c r="BG31" s="101"/>
      <c r="BH31" s="116"/>
      <c r="BI31" s="110" t="str">
        <f t="shared" si="47"/>
        <v/>
      </c>
      <c r="BJ31" s="111" t="str">
        <f t="shared" si="42"/>
        <v/>
      </c>
      <c r="BK31" s="111" t="str">
        <f t="shared" si="43"/>
        <v/>
      </c>
      <c r="BL31" s="117" t="str">
        <f t="shared" si="44"/>
        <v/>
      </c>
      <c r="BM31" s="123"/>
      <c r="BN31" s="101"/>
      <c r="BO31" s="101"/>
      <c r="BP31" s="101"/>
      <c r="BQ31" s="101"/>
      <c r="BR31" s="101"/>
      <c r="BS31" s="101"/>
      <c r="BT31" s="101"/>
      <c r="BU31" s="101"/>
      <c r="BV31" s="101"/>
    </row>
    <row r="32" spans="1:74" s="45" customFormat="1" x14ac:dyDescent="0.2">
      <c r="A32" s="112"/>
      <c r="B32" s="113"/>
      <c r="C32" s="112"/>
      <c r="D32" s="102"/>
      <c r="E32" s="102"/>
      <c r="F32" s="100">
        <f t="shared" si="26"/>
        <v>0</v>
      </c>
      <c r="G32" s="103" t="str">
        <f t="shared" si="27"/>
        <v>no bias</v>
      </c>
      <c r="H32" s="104"/>
      <c r="I32" s="104"/>
      <c r="J32" s="114"/>
      <c r="K32" s="36" t="str">
        <f t="shared" si="28"/>
        <v/>
      </c>
      <c r="L32" s="37" t="str">
        <f t="shared" si="29"/>
        <v/>
      </c>
      <c r="M32" s="104"/>
      <c r="N32" s="104"/>
      <c r="O32" s="104"/>
      <c r="P32" s="98"/>
      <c r="Q32" s="114"/>
      <c r="R32" s="99" t="str">
        <f t="shared" si="30"/>
        <v/>
      </c>
      <c r="S32" s="105" t="str">
        <f t="shared" si="31"/>
        <v/>
      </c>
      <c r="T32" s="106"/>
      <c r="U32" s="106"/>
      <c r="V32" s="107"/>
      <c r="W32" s="108"/>
      <c r="X32" s="108"/>
      <c r="Y32" s="115" t="str">
        <f t="shared" si="32"/>
        <v/>
      </c>
      <c r="Z32" s="116"/>
      <c r="AA32" s="116"/>
      <c r="AB32" s="109" t="str">
        <f t="shared" si="33"/>
        <v/>
      </c>
      <c r="AC32" s="101"/>
      <c r="AD32" s="116"/>
      <c r="AE32" s="110" t="str">
        <f t="shared" si="34"/>
        <v/>
      </c>
      <c r="AF32" s="116"/>
      <c r="AG32" s="116"/>
      <c r="AH32" s="109" t="str">
        <f t="shared" si="35"/>
        <v/>
      </c>
      <c r="AI32" s="101"/>
      <c r="AJ32" s="116"/>
      <c r="AK32" s="110" t="str">
        <f t="shared" si="36"/>
        <v/>
      </c>
      <c r="AL32" s="116"/>
      <c r="AM32" s="116"/>
      <c r="AN32" s="109" t="str">
        <f t="shared" si="37"/>
        <v/>
      </c>
      <c r="AO32" s="101"/>
      <c r="AP32" s="116"/>
      <c r="AQ32" s="110" t="str">
        <f t="shared" si="38"/>
        <v/>
      </c>
      <c r="AR32" s="116"/>
      <c r="AS32" s="116"/>
      <c r="AT32" s="109" t="str">
        <f t="shared" si="39"/>
        <v/>
      </c>
      <c r="AU32" s="101"/>
      <c r="AV32" s="116"/>
      <c r="AW32" s="110" t="str">
        <f t="shared" si="40"/>
        <v/>
      </c>
      <c r="AX32" s="116"/>
      <c r="AY32" s="116"/>
      <c r="AZ32" s="109" t="str">
        <f t="shared" si="41"/>
        <v/>
      </c>
      <c r="BA32" s="101"/>
      <c r="BB32" s="116"/>
      <c r="BC32" s="110" t="str">
        <f t="shared" si="45"/>
        <v/>
      </c>
      <c r="BD32" s="116"/>
      <c r="BE32" s="116"/>
      <c r="BF32" s="109" t="str">
        <f t="shared" si="46"/>
        <v/>
      </c>
      <c r="BG32" s="101"/>
      <c r="BH32" s="116"/>
      <c r="BI32" s="110" t="str">
        <f t="shared" si="47"/>
        <v/>
      </c>
      <c r="BJ32" s="111" t="str">
        <f t="shared" si="42"/>
        <v/>
      </c>
      <c r="BK32" s="111" t="str">
        <f t="shared" si="43"/>
        <v/>
      </c>
      <c r="BL32" s="117" t="str">
        <f t="shared" si="44"/>
        <v/>
      </c>
      <c r="BM32" s="123"/>
      <c r="BN32" s="101"/>
      <c r="BO32" s="101"/>
      <c r="BP32" s="101"/>
      <c r="BQ32" s="101"/>
      <c r="BR32" s="101"/>
      <c r="BS32" s="101"/>
      <c r="BT32" s="101"/>
      <c r="BU32" s="101"/>
      <c r="BV32" s="101"/>
    </row>
    <row r="33" spans="1:74" s="45" customFormat="1" x14ac:dyDescent="0.2">
      <c r="A33" s="112"/>
      <c r="B33" s="113"/>
      <c r="C33" s="112"/>
      <c r="D33" s="102"/>
      <c r="E33" s="102"/>
      <c r="F33" s="100">
        <f t="shared" si="26"/>
        <v>0</v>
      </c>
      <c r="G33" s="103" t="str">
        <f t="shared" si="27"/>
        <v>no bias</v>
      </c>
      <c r="H33" s="104"/>
      <c r="I33" s="104"/>
      <c r="J33" s="114"/>
      <c r="K33" s="36" t="str">
        <f t="shared" si="28"/>
        <v/>
      </c>
      <c r="L33" s="37" t="str">
        <f t="shared" si="29"/>
        <v/>
      </c>
      <c r="M33" s="104"/>
      <c r="N33" s="104"/>
      <c r="O33" s="104"/>
      <c r="P33" s="98"/>
      <c r="Q33" s="114"/>
      <c r="R33" s="99" t="str">
        <f t="shared" si="30"/>
        <v/>
      </c>
      <c r="S33" s="105" t="str">
        <f t="shared" si="31"/>
        <v/>
      </c>
      <c r="T33" s="106"/>
      <c r="U33" s="106"/>
      <c r="V33" s="107"/>
      <c r="W33" s="108"/>
      <c r="X33" s="108"/>
      <c r="Y33" s="115" t="str">
        <f t="shared" si="32"/>
        <v/>
      </c>
      <c r="Z33" s="116"/>
      <c r="AA33" s="116"/>
      <c r="AB33" s="109" t="str">
        <f t="shared" si="33"/>
        <v/>
      </c>
      <c r="AC33" s="101"/>
      <c r="AD33" s="116"/>
      <c r="AE33" s="110" t="str">
        <f t="shared" si="34"/>
        <v/>
      </c>
      <c r="AF33" s="116"/>
      <c r="AG33" s="116"/>
      <c r="AH33" s="109" t="str">
        <f t="shared" si="35"/>
        <v/>
      </c>
      <c r="AI33" s="101"/>
      <c r="AJ33" s="116"/>
      <c r="AK33" s="110" t="str">
        <f t="shared" si="36"/>
        <v/>
      </c>
      <c r="AL33" s="116"/>
      <c r="AM33" s="116"/>
      <c r="AN33" s="109" t="str">
        <f t="shared" si="37"/>
        <v/>
      </c>
      <c r="AO33" s="101"/>
      <c r="AP33" s="116"/>
      <c r="AQ33" s="110" t="str">
        <f t="shared" si="38"/>
        <v/>
      </c>
      <c r="AR33" s="116"/>
      <c r="AS33" s="116"/>
      <c r="AT33" s="109" t="str">
        <f t="shared" si="39"/>
        <v/>
      </c>
      <c r="AU33" s="101"/>
      <c r="AV33" s="116"/>
      <c r="AW33" s="110" t="str">
        <f t="shared" si="40"/>
        <v/>
      </c>
      <c r="AX33" s="116"/>
      <c r="AY33" s="116"/>
      <c r="AZ33" s="109" t="str">
        <f t="shared" si="41"/>
        <v/>
      </c>
      <c r="BA33" s="101"/>
      <c r="BB33" s="116"/>
      <c r="BC33" s="110" t="str">
        <f t="shared" si="45"/>
        <v/>
      </c>
      <c r="BD33" s="116"/>
      <c r="BE33" s="116"/>
      <c r="BF33" s="109" t="str">
        <f t="shared" si="46"/>
        <v/>
      </c>
      <c r="BG33" s="101"/>
      <c r="BH33" s="116"/>
      <c r="BI33" s="110" t="str">
        <f t="shared" si="47"/>
        <v/>
      </c>
      <c r="BJ33" s="111" t="str">
        <f t="shared" si="42"/>
        <v/>
      </c>
      <c r="BK33" s="111" t="str">
        <f t="shared" si="43"/>
        <v/>
      </c>
      <c r="BL33" s="117" t="str">
        <f t="shared" si="44"/>
        <v/>
      </c>
      <c r="BM33" s="123"/>
      <c r="BN33" s="101"/>
      <c r="BO33" s="101"/>
      <c r="BP33" s="101"/>
      <c r="BQ33" s="101"/>
      <c r="BR33" s="101"/>
      <c r="BS33" s="101"/>
      <c r="BT33" s="101"/>
      <c r="BU33" s="101"/>
      <c r="BV33" s="101"/>
    </row>
    <row r="34" spans="1:74" s="45" customFormat="1" x14ac:dyDescent="0.2">
      <c r="A34" s="112"/>
      <c r="B34" s="113"/>
      <c r="C34" s="112"/>
      <c r="D34" s="102"/>
      <c r="E34" s="102"/>
      <c r="F34" s="100">
        <f t="shared" si="26"/>
        <v>0</v>
      </c>
      <c r="G34" s="103" t="str">
        <f t="shared" si="27"/>
        <v>no bias</v>
      </c>
      <c r="H34" s="104"/>
      <c r="I34" s="104"/>
      <c r="J34" s="114"/>
      <c r="K34" s="36" t="str">
        <f t="shared" si="28"/>
        <v/>
      </c>
      <c r="L34" s="37" t="str">
        <f t="shared" si="29"/>
        <v/>
      </c>
      <c r="M34" s="104"/>
      <c r="N34" s="104"/>
      <c r="O34" s="104"/>
      <c r="P34" s="98"/>
      <c r="Q34" s="114"/>
      <c r="R34" s="99" t="str">
        <f t="shared" si="30"/>
        <v/>
      </c>
      <c r="S34" s="105" t="str">
        <f t="shared" si="31"/>
        <v/>
      </c>
      <c r="T34" s="106"/>
      <c r="U34" s="106"/>
      <c r="V34" s="107"/>
      <c r="W34" s="108"/>
      <c r="X34" s="108"/>
      <c r="Y34" s="115" t="str">
        <f t="shared" si="32"/>
        <v/>
      </c>
      <c r="Z34" s="116"/>
      <c r="AA34" s="116"/>
      <c r="AB34" s="109" t="str">
        <f t="shared" si="33"/>
        <v/>
      </c>
      <c r="AC34" s="101"/>
      <c r="AD34" s="116"/>
      <c r="AE34" s="110" t="str">
        <f t="shared" si="34"/>
        <v/>
      </c>
      <c r="AF34" s="116"/>
      <c r="AG34" s="116"/>
      <c r="AH34" s="109" t="str">
        <f t="shared" si="35"/>
        <v/>
      </c>
      <c r="AI34" s="101"/>
      <c r="AJ34" s="116"/>
      <c r="AK34" s="110" t="str">
        <f t="shared" si="36"/>
        <v/>
      </c>
      <c r="AL34" s="116"/>
      <c r="AM34" s="116"/>
      <c r="AN34" s="109" t="str">
        <f t="shared" si="37"/>
        <v/>
      </c>
      <c r="AO34" s="101"/>
      <c r="AP34" s="116"/>
      <c r="AQ34" s="110" t="str">
        <f t="shared" si="38"/>
        <v/>
      </c>
      <c r="AR34" s="116"/>
      <c r="AS34" s="116"/>
      <c r="AT34" s="109" t="str">
        <f t="shared" si="39"/>
        <v/>
      </c>
      <c r="AU34" s="101"/>
      <c r="AV34" s="116"/>
      <c r="AW34" s="110" t="str">
        <f t="shared" si="40"/>
        <v/>
      </c>
      <c r="AX34" s="116"/>
      <c r="AY34" s="116"/>
      <c r="AZ34" s="109" t="str">
        <f t="shared" si="41"/>
        <v/>
      </c>
      <c r="BA34" s="101"/>
      <c r="BB34" s="116"/>
      <c r="BC34" s="110" t="str">
        <f t="shared" si="45"/>
        <v/>
      </c>
      <c r="BD34" s="116"/>
      <c r="BE34" s="116"/>
      <c r="BF34" s="109" t="str">
        <f t="shared" si="46"/>
        <v/>
      </c>
      <c r="BG34" s="101"/>
      <c r="BH34" s="116"/>
      <c r="BI34" s="110" t="str">
        <f t="shared" si="47"/>
        <v/>
      </c>
      <c r="BJ34" s="111" t="str">
        <f t="shared" si="42"/>
        <v/>
      </c>
      <c r="BK34" s="111" t="str">
        <f t="shared" si="43"/>
        <v/>
      </c>
      <c r="BL34" s="117" t="str">
        <f t="shared" si="44"/>
        <v/>
      </c>
      <c r="BM34" s="123"/>
      <c r="BN34" s="101"/>
      <c r="BO34" s="101"/>
      <c r="BP34" s="101"/>
      <c r="BQ34" s="101"/>
      <c r="BR34" s="101"/>
      <c r="BS34" s="101"/>
      <c r="BT34" s="101"/>
      <c r="BU34" s="101"/>
      <c r="BV34" s="101"/>
    </row>
    <row r="35" spans="1:74" s="45" customFormat="1" x14ac:dyDescent="0.2">
      <c r="A35" s="112"/>
      <c r="B35" s="113"/>
      <c r="C35" s="112"/>
      <c r="D35" s="102"/>
      <c r="E35" s="102"/>
      <c r="F35" s="100">
        <f t="shared" si="26"/>
        <v>0</v>
      </c>
      <c r="G35" s="103" t="str">
        <f t="shared" si="27"/>
        <v>no bias</v>
      </c>
      <c r="H35" s="104"/>
      <c r="I35" s="104"/>
      <c r="J35" s="114"/>
      <c r="K35" s="36" t="str">
        <f t="shared" si="28"/>
        <v/>
      </c>
      <c r="L35" s="37" t="str">
        <f t="shared" si="29"/>
        <v/>
      </c>
      <c r="M35" s="104"/>
      <c r="N35" s="104"/>
      <c r="O35" s="104"/>
      <c r="P35" s="98"/>
      <c r="Q35" s="114"/>
      <c r="R35" s="99" t="str">
        <f t="shared" si="30"/>
        <v/>
      </c>
      <c r="S35" s="105" t="str">
        <f t="shared" si="31"/>
        <v/>
      </c>
      <c r="T35" s="106"/>
      <c r="U35" s="106"/>
      <c r="V35" s="107"/>
      <c r="W35" s="108"/>
      <c r="X35" s="108"/>
      <c r="Y35" s="115" t="str">
        <f t="shared" si="32"/>
        <v/>
      </c>
      <c r="Z35" s="116"/>
      <c r="AA35" s="116"/>
      <c r="AB35" s="109" t="str">
        <f t="shared" si="33"/>
        <v/>
      </c>
      <c r="AC35" s="101"/>
      <c r="AD35" s="116"/>
      <c r="AE35" s="110" t="str">
        <f t="shared" si="34"/>
        <v/>
      </c>
      <c r="AF35" s="116"/>
      <c r="AG35" s="116"/>
      <c r="AH35" s="109" t="str">
        <f t="shared" si="35"/>
        <v/>
      </c>
      <c r="AI35" s="101"/>
      <c r="AJ35" s="116"/>
      <c r="AK35" s="110" t="str">
        <f t="shared" si="36"/>
        <v/>
      </c>
      <c r="AL35" s="116"/>
      <c r="AM35" s="116"/>
      <c r="AN35" s="109" t="str">
        <f t="shared" si="37"/>
        <v/>
      </c>
      <c r="AO35" s="101"/>
      <c r="AP35" s="116"/>
      <c r="AQ35" s="110" t="str">
        <f t="shared" si="38"/>
        <v/>
      </c>
      <c r="AR35" s="116"/>
      <c r="AS35" s="116"/>
      <c r="AT35" s="109" t="str">
        <f t="shared" si="39"/>
        <v/>
      </c>
      <c r="AU35" s="101"/>
      <c r="AV35" s="116"/>
      <c r="AW35" s="110" t="str">
        <f t="shared" si="40"/>
        <v/>
      </c>
      <c r="AX35" s="116"/>
      <c r="AY35" s="116"/>
      <c r="AZ35" s="109" t="str">
        <f t="shared" si="41"/>
        <v/>
      </c>
      <c r="BA35" s="101"/>
      <c r="BB35" s="116"/>
      <c r="BC35" s="110" t="str">
        <f t="shared" si="45"/>
        <v/>
      </c>
      <c r="BD35" s="116"/>
      <c r="BE35" s="116"/>
      <c r="BF35" s="109" t="str">
        <f t="shared" si="46"/>
        <v/>
      </c>
      <c r="BG35" s="101"/>
      <c r="BH35" s="116"/>
      <c r="BI35" s="110" t="str">
        <f t="shared" si="47"/>
        <v/>
      </c>
      <c r="BJ35" s="111" t="str">
        <f t="shared" si="42"/>
        <v/>
      </c>
      <c r="BK35" s="111" t="str">
        <f t="shared" si="43"/>
        <v/>
      </c>
      <c r="BL35" s="117" t="str">
        <f t="shared" si="44"/>
        <v/>
      </c>
      <c r="BM35" s="123"/>
      <c r="BN35" s="101"/>
      <c r="BO35" s="101"/>
      <c r="BP35" s="101"/>
      <c r="BQ35" s="101"/>
      <c r="BR35" s="101"/>
      <c r="BS35" s="101"/>
      <c r="BT35" s="101"/>
      <c r="BU35" s="101"/>
      <c r="BV35" s="101"/>
    </row>
    <row r="36" spans="1:74" s="45" customFormat="1" x14ac:dyDescent="0.2">
      <c r="A36" s="112"/>
      <c r="B36" s="113"/>
      <c r="C36" s="112"/>
      <c r="D36" s="102"/>
      <c r="E36" s="102"/>
      <c r="F36" s="100">
        <f t="shared" si="26"/>
        <v>0</v>
      </c>
      <c r="G36" s="103" t="str">
        <f t="shared" si="27"/>
        <v>no bias</v>
      </c>
      <c r="H36" s="104"/>
      <c r="I36" s="104"/>
      <c r="J36" s="114"/>
      <c r="K36" s="36" t="str">
        <f t="shared" si="28"/>
        <v/>
      </c>
      <c r="L36" s="37" t="str">
        <f t="shared" si="29"/>
        <v/>
      </c>
      <c r="M36" s="104"/>
      <c r="N36" s="104"/>
      <c r="O36" s="104"/>
      <c r="P36" s="98"/>
      <c r="Q36" s="114"/>
      <c r="R36" s="99" t="str">
        <f t="shared" si="30"/>
        <v/>
      </c>
      <c r="S36" s="105" t="str">
        <f t="shared" si="31"/>
        <v/>
      </c>
      <c r="T36" s="106"/>
      <c r="U36" s="106"/>
      <c r="V36" s="107"/>
      <c r="W36" s="108"/>
      <c r="X36" s="108"/>
      <c r="Y36" s="115" t="str">
        <f t="shared" si="32"/>
        <v/>
      </c>
      <c r="Z36" s="116"/>
      <c r="AA36" s="116"/>
      <c r="AB36" s="109" t="str">
        <f t="shared" si="33"/>
        <v/>
      </c>
      <c r="AC36" s="101"/>
      <c r="AD36" s="116"/>
      <c r="AE36" s="110" t="str">
        <f t="shared" si="34"/>
        <v/>
      </c>
      <c r="AF36" s="116"/>
      <c r="AG36" s="116"/>
      <c r="AH36" s="109" t="str">
        <f t="shared" si="35"/>
        <v/>
      </c>
      <c r="AI36" s="101"/>
      <c r="AJ36" s="116"/>
      <c r="AK36" s="110" t="str">
        <f t="shared" si="36"/>
        <v/>
      </c>
      <c r="AL36" s="116"/>
      <c r="AM36" s="116"/>
      <c r="AN36" s="109" t="str">
        <f t="shared" si="37"/>
        <v/>
      </c>
      <c r="AO36" s="101"/>
      <c r="AP36" s="116"/>
      <c r="AQ36" s="110" t="str">
        <f t="shared" si="38"/>
        <v/>
      </c>
      <c r="AR36" s="116"/>
      <c r="AS36" s="116"/>
      <c r="AT36" s="109" t="str">
        <f t="shared" si="39"/>
        <v/>
      </c>
      <c r="AU36" s="101"/>
      <c r="AV36" s="116"/>
      <c r="AW36" s="110" t="str">
        <f t="shared" si="40"/>
        <v/>
      </c>
      <c r="AX36" s="116"/>
      <c r="AY36" s="116"/>
      <c r="AZ36" s="109" t="str">
        <f t="shared" si="41"/>
        <v/>
      </c>
      <c r="BA36" s="101"/>
      <c r="BB36" s="116"/>
      <c r="BC36" s="110" t="str">
        <f t="shared" si="45"/>
        <v/>
      </c>
      <c r="BD36" s="116"/>
      <c r="BE36" s="116"/>
      <c r="BF36" s="109" t="str">
        <f t="shared" si="46"/>
        <v/>
      </c>
      <c r="BG36" s="101"/>
      <c r="BH36" s="116"/>
      <c r="BI36" s="110" t="str">
        <f t="shared" si="47"/>
        <v/>
      </c>
      <c r="BJ36" s="111" t="str">
        <f t="shared" si="42"/>
        <v/>
      </c>
      <c r="BK36" s="111" t="str">
        <f t="shared" si="43"/>
        <v/>
      </c>
      <c r="BL36" s="117" t="str">
        <f t="shared" si="44"/>
        <v/>
      </c>
      <c r="BM36" s="123"/>
      <c r="BN36" s="101"/>
      <c r="BO36" s="101"/>
      <c r="BP36" s="101"/>
      <c r="BQ36" s="101"/>
      <c r="BR36" s="101"/>
      <c r="BS36" s="101"/>
      <c r="BT36" s="101"/>
      <c r="BU36" s="101"/>
      <c r="BV36" s="101"/>
    </row>
    <row r="37" spans="1:74" s="45" customFormat="1" x14ac:dyDescent="0.2">
      <c r="A37" s="112"/>
      <c r="B37" s="113"/>
      <c r="C37" s="112"/>
      <c r="D37" s="102"/>
      <c r="E37" s="102"/>
      <c r="F37" s="100">
        <f t="shared" si="26"/>
        <v>0</v>
      </c>
      <c r="G37" s="103" t="str">
        <f t="shared" si="27"/>
        <v>no bias</v>
      </c>
      <c r="H37" s="104"/>
      <c r="I37" s="104"/>
      <c r="J37" s="114"/>
      <c r="K37" s="36" t="str">
        <f t="shared" si="28"/>
        <v/>
      </c>
      <c r="L37" s="37" t="str">
        <f t="shared" si="29"/>
        <v/>
      </c>
      <c r="M37" s="104"/>
      <c r="N37" s="104"/>
      <c r="O37" s="104"/>
      <c r="P37" s="98"/>
      <c r="Q37" s="114"/>
      <c r="R37" s="99" t="str">
        <f t="shared" si="30"/>
        <v/>
      </c>
      <c r="S37" s="105" t="str">
        <f t="shared" si="31"/>
        <v/>
      </c>
      <c r="T37" s="106"/>
      <c r="U37" s="106"/>
      <c r="V37" s="107"/>
      <c r="W37" s="108"/>
      <c r="X37" s="108"/>
      <c r="Y37" s="115" t="str">
        <f t="shared" si="32"/>
        <v/>
      </c>
      <c r="Z37" s="116"/>
      <c r="AA37" s="116"/>
      <c r="AB37" s="109" t="str">
        <f t="shared" si="33"/>
        <v/>
      </c>
      <c r="AC37" s="101"/>
      <c r="AD37" s="116"/>
      <c r="AE37" s="110" t="str">
        <f t="shared" si="34"/>
        <v/>
      </c>
      <c r="AF37" s="116"/>
      <c r="AG37" s="116"/>
      <c r="AH37" s="109" t="str">
        <f t="shared" si="35"/>
        <v/>
      </c>
      <c r="AI37" s="101"/>
      <c r="AJ37" s="116"/>
      <c r="AK37" s="110" t="str">
        <f t="shared" si="36"/>
        <v/>
      </c>
      <c r="AL37" s="116"/>
      <c r="AM37" s="116"/>
      <c r="AN37" s="109" t="str">
        <f t="shared" si="37"/>
        <v/>
      </c>
      <c r="AO37" s="101"/>
      <c r="AP37" s="116"/>
      <c r="AQ37" s="110" t="str">
        <f t="shared" si="38"/>
        <v/>
      </c>
      <c r="AR37" s="116"/>
      <c r="AS37" s="116"/>
      <c r="AT37" s="109" t="str">
        <f t="shared" si="39"/>
        <v/>
      </c>
      <c r="AU37" s="101"/>
      <c r="AV37" s="116"/>
      <c r="AW37" s="110" t="str">
        <f t="shared" si="40"/>
        <v/>
      </c>
      <c r="AX37" s="116"/>
      <c r="AY37" s="116"/>
      <c r="AZ37" s="109" t="str">
        <f t="shared" si="41"/>
        <v/>
      </c>
      <c r="BA37" s="101"/>
      <c r="BB37" s="116"/>
      <c r="BC37" s="110" t="str">
        <f t="shared" si="45"/>
        <v/>
      </c>
      <c r="BD37" s="116"/>
      <c r="BE37" s="116"/>
      <c r="BF37" s="109" t="str">
        <f t="shared" si="46"/>
        <v/>
      </c>
      <c r="BG37" s="101"/>
      <c r="BH37" s="116"/>
      <c r="BI37" s="110" t="str">
        <f t="shared" si="47"/>
        <v/>
      </c>
      <c r="BJ37" s="111" t="str">
        <f t="shared" si="42"/>
        <v/>
      </c>
      <c r="BK37" s="111" t="str">
        <f t="shared" si="43"/>
        <v/>
      </c>
      <c r="BL37" s="117" t="str">
        <f t="shared" si="44"/>
        <v/>
      </c>
      <c r="BM37" s="123"/>
      <c r="BN37" s="101"/>
      <c r="BO37" s="101"/>
      <c r="BP37" s="101"/>
      <c r="BQ37" s="101"/>
      <c r="BR37" s="101"/>
      <c r="BS37" s="101"/>
      <c r="BT37" s="101"/>
      <c r="BU37" s="101"/>
      <c r="BV37" s="101"/>
    </row>
    <row r="38" spans="1:74" s="45" customFormat="1" x14ac:dyDescent="0.2">
      <c r="A38" s="112"/>
      <c r="B38" s="113"/>
      <c r="C38" s="112"/>
      <c r="D38" s="102"/>
      <c r="E38" s="102"/>
      <c r="F38" s="100">
        <f t="shared" si="26"/>
        <v>0</v>
      </c>
      <c r="G38" s="103" t="str">
        <f t="shared" si="27"/>
        <v>no bias</v>
      </c>
      <c r="H38" s="104"/>
      <c r="I38" s="104"/>
      <c r="J38" s="114"/>
      <c r="K38" s="36" t="str">
        <f t="shared" si="28"/>
        <v/>
      </c>
      <c r="L38" s="37" t="str">
        <f t="shared" si="29"/>
        <v/>
      </c>
      <c r="M38" s="104"/>
      <c r="N38" s="104"/>
      <c r="O38" s="104"/>
      <c r="P38" s="98"/>
      <c r="Q38" s="114"/>
      <c r="R38" s="99" t="str">
        <f t="shared" si="30"/>
        <v/>
      </c>
      <c r="S38" s="105" t="str">
        <f t="shared" si="31"/>
        <v/>
      </c>
      <c r="T38" s="106"/>
      <c r="U38" s="106"/>
      <c r="V38" s="107"/>
      <c r="W38" s="108"/>
      <c r="X38" s="108"/>
      <c r="Y38" s="115" t="str">
        <f t="shared" si="32"/>
        <v/>
      </c>
      <c r="Z38" s="116"/>
      <c r="AA38" s="116"/>
      <c r="AB38" s="109" t="str">
        <f t="shared" si="33"/>
        <v/>
      </c>
      <c r="AC38" s="101"/>
      <c r="AD38" s="116"/>
      <c r="AE38" s="110" t="str">
        <f t="shared" si="34"/>
        <v/>
      </c>
      <c r="AF38" s="116"/>
      <c r="AG38" s="116"/>
      <c r="AH38" s="109" t="str">
        <f t="shared" si="35"/>
        <v/>
      </c>
      <c r="AI38" s="101"/>
      <c r="AJ38" s="116"/>
      <c r="AK38" s="110" t="str">
        <f t="shared" si="36"/>
        <v/>
      </c>
      <c r="AL38" s="116"/>
      <c r="AM38" s="116"/>
      <c r="AN38" s="109" t="str">
        <f t="shared" si="37"/>
        <v/>
      </c>
      <c r="AO38" s="101"/>
      <c r="AP38" s="116"/>
      <c r="AQ38" s="110" t="str">
        <f t="shared" si="38"/>
        <v/>
      </c>
      <c r="AR38" s="116"/>
      <c r="AS38" s="116"/>
      <c r="AT38" s="109" t="str">
        <f t="shared" si="39"/>
        <v/>
      </c>
      <c r="AU38" s="101"/>
      <c r="AV38" s="116"/>
      <c r="AW38" s="110" t="str">
        <f t="shared" si="40"/>
        <v/>
      </c>
      <c r="AX38" s="116"/>
      <c r="AY38" s="116"/>
      <c r="AZ38" s="109" t="str">
        <f t="shared" si="41"/>
        <v/>
      </c>
      <c r="BA38" s="101"/>
      <c r="BB38" s="116"/>
      <c r="BC38" s="110" t="str">
        <f t="shared" si="45"/>
        <v/>
      </c>
      <c r="BD38" s="116"/>
      <c r="BE38" s="116"/>
      <c r="BF38" s="109" t="str">
        <f t="shared" si="46"/>
        <v/>
      </c>
      <c r="BG38" s="101"/>
      <c r="BH38" s="116"/>
      <c r="BI38" s="110" t="str">
        <f t="shared" si="47"/>
        <v/>
      </c>
      <c r="BJ38" s="111" t="str">
        <f t="shared" si="42"/>
        <v/>
      </c>
      <c r="BK38" s="111" t="str">
        <f t="shared" si="43"/>
        <v/>
      </c>
      <c r="BL38" s="117" t="str">
        <f t="shared" si="44"/>
        <v/>
      </c>
      <c r="BM38" s="123"/>
      <c r="BN38" s="101"/>
      <c r="BO38" s="101"/>
      <c r="BP38" s="101"/>
      <c r="BQ38" s="101"/>
      <c r="BR38" s="101"/>
      <c r="BS38" s="101"/>
      <c r="BT38" s="101"/>
      <c r="BU38" s="101"/>
      <c r="BV38" s="101"/>
    </row>
    <row r="39" spans="1:74" s="45" customFormat="1" x14ac:dyDescent="0.2">
      <c r="A39" s="112"/>
      <c r="B39" s="113"/>
      <c r="C39" s="112"/>
      <c r="D39" s="102"/>
      <c r="E39" s="102"/>
      <c r="F39" s="100">
        <f t="shared" si="26"/>
        <v>0</v>
      </c>
      <c r="G39" s="103" t="str">
        <f t="shared" si="27"/>
        <v>no bias</v>
      </c>
      <c r="H39" s="104"/>
      <c r="I39" s="104"/>
      <c r="J39" s="114"/>
      <c r="K39" s="36" t="str">
        <f t="shared" si="28"/>
        <v/>
      </c>
      <c r="L39" s="37" t="str">
        <f t="shared" si="29"/>
        <v/>
      </c>
      <c r="M39" s="104"/>
      <c r="N39" s="104"/>
      <c r="O39" s="104"/>
      <c r="P39" s="98"/>
      <c r="Q39" s="114"/>
      <c r="R39" s="99" t="str">
        <f t="shared" si="30"/>
        <v/>
      </c>
      <c r="S39" s="105" t="str">
        <f t="shared" si="31"/>
        <v/>
      </c>
      <c r="T39" s="106"/>
      <c r="U39" s="106"/>
      <c r="V39" s="107"/>
      <c r="W39" s="108"/>
      <c r="X39" s="108"/>
      <c r="Y39" s="115" t="str">
        <f t="shared" si="32"/>
        <v/>
      </c>
      <c r="Z39" s="116"/>
      <c r="AA39" s="116"/>
      <c r="AB39" s="109" t="str">
        <f t="shared" si="33"/>
        <v/>
      </c>
      <c r="AC39" s="101"/>
      <c r="AD39" s="116"/>
      <c r="AE39" s="110" t="str">
        <f t="shared" si="34"/>
        <v/>
      </c>
      <c r="AF39" s="116"/>
      <c r="AG39" s="116"/>
      <c r="AH39" s="109" t="str">
        <f t="shared" si="35"/>
        <v/>
      </c>
      <c r="AI39" s="101"/>
      <c r="AJ39" s="116"/>
      <c r="AK39" s="110" t="str">
        <f t="shared" si="36"/>
        <v/>
      </c>
      <c r="AL39" s="116"/>
      <c r="AM39" s="116"/>
      <c r="AN39" s="109" t="str">
        <f t="shared" si="37"/>
        <v/>
      </c>
      <c r="AO39" s="101"/>
      <c r="AP39" s="116"/>
      <c r="AQ39" s="110" t="str">
        <f t="shared" si="38"/>
        <v/>
      </c>
      <c r="AR39" s="116"/>
      <c r="AS39" s="116"/>
      <c r="AT39" s="109" t="str">
        <f t="shared" si="39"/>
        <v/>
      </c>
      <c r="AU39" s="101"/>
      <c r="AV39" s="116"/>
      <c r="AW39" s="110" t="str">
        <f t="shared" si="40"/>
        <v/>
      </c>
      <c r="AX39" s="116"/>
      <c r="AY39" s="116"/>
      <c r="AZ39" s="109" t="str">
        <f t="shared" si="41"/>
        <v/>
      </c>
      <c r="BA39" s="101"/>
      <c r="BB39" s="116"/>
      <c r="BC39" s="110" t="str">
        <f t="shared" si="45"/>
        <v/>
      </c>
      <c r="BD39" s="116"/>
      <c r="BE39" s="116"/>
      <c r="BF39" s="109" t="str">
        <f t="shared" si="46"/>
        <v/>
      </c>
      <c r="BG39" s="101"/>
      <c r="BH39" s="116"/>
      <c r="BI39" s="110" t="str">
        <f t="shared" si="47"/>
        <v/>
      </c>
      <c r="BJ39" s="111" t="str">
        <f t="shared" si="42"/>
        <v/>
      </c>
      <c r="BK39" s="111" t="str">
        <f t="shared" si="43"/>
        <v/>
      </c>
      <c r="BL39" s="117" t="str">
        <f t="shared" si="44"/>
        <v/>
      </c>
      <c r="BM39" s="123"/>
      <c r="BN39" s="101"/>
      <c r="BO39" s="101"/>
      <c r="BP39" s="101"/>
      <c r="BQ39" s="101"/>
      <c r="BR39" s="101"/>
      <c r="BS39" s="101"/>
      <c r="BT39" s="101"/>
      <c r="BU39" s="101"/>
      <c r="BV39" s="101"/>
    </row>
    <row r="40" spans="1:74" s="45" customFormat="1" x14ac:dyDescent="0.2">
      <c r="A40" s="112"/>
      <c r="B40" s="113"/>
      <c r="C40" s="112"/>
      <c r="D40" s="102"/>
      <c r="E40" s="102"/>
      <c r="F40" s="100">
        <f t="shared" si="26"/>
        <v>0</v>
      </c>
      <c r="G40" s="103" t="str">
        <f t="shared" si="27"/>
        <v>no bias</v>
      </c>
      <c r="H40" s="104"/>
      <c r="I40" s="104"/>
      <c r="J40" s="114"/>
      <c r="K40" s="36" t="str">
        <f t="shared" si="28"/>
        <v/>
      </c>
      <c r="L40" s="37" t="str">
        <f t="shared" si="29"/>
        <v/>
      </c>
      <c r="M40" s="104"/>
      <c r="N40" s="104"/>
      <c r="O40" s="104"/>
      <c r="P40" s="98"/>
      <c r="Q40" s="114"/>
      <c r="R40" s="99" t="str">
        <f t="shared" si="30"/>
        <v/>
      </c>
      <c r="S40" s="105" t="str">
        <f t="shared" si="31"/>
        <v/>
      </c>
      <c r="T40" s="106"/>
      <c r="U40" s="106"/>
      <c r="V40" s="107"/>
      <c r="W40" s="108"/>
      <c r="X40" s="108"/>
      <c r="Y40" s="115" t="str">
        <f t="shared" si="32"/>
        <v/>
      </c>
      <c r="Z40" s="116"/>
      <c r="AA40" s="116"/>
      <c r="AB40" s="109" t="str">
        <f t="shared" si="33"/>
        <v/>
      </c>
      <c r="AC40" s="101"/>
      <c r="AD40" s="116"/>
      <c r="AE40" s="110" t="str">
        <f t="shared" si="34"/>
        <v/>
      </c>
      <c r="AF40" s="116"/>
      <c r="AG40" s="116"/>
      <c r="AH40" s="109" t="str">
        <f t="shared" si="35"/>
        <v/>
      </c>
      <c r="AI40" s="101"/>
      <c r="AJ40" s="116"/>
      <c r="AK40" s="110" t="str">
        <f t="shared" si="36"/>
        <v/>
      </c>
      <c r="AL40" s="116"/>
      <c r="AM40" s="116"/>
      <c r="AN40" s="109" t="str">
        <f t="shared" si="37"/>
        <v/>
      </c>
      <c r="AO40" s="101"/>
      <c r="AP40" s="116"/>
      <c r="AQ40" s="110" t="str">
        <f t="shared" si="38"/>
        <v/>
      </c>
      <c r="AR40" s="116"/>
      <c r="AS40" s="116"/>
      <c r="AT40" s="109" t="str">
        <f t="shared" si="39"/>
        <v/>
      </c>
      <c r="AU40" s="101"/>
      <c r="AV40" s="116"/>
      <c r="AW40" s="110" t="str">
        <f t="shared" si="40"/>
        <v/>
      </c>
      <c r="AX40" s="116"/>
      <c r="AY40" s="116"/>
      <c r="AZ40" s="109" t="str">
        <f t="shared" si="41"/>
        <v/>
      </c>
      <c r="BA40" s="101"/>
      <c r="BB40" s="116"/>
      <c r="BC40" s="110" t="str">
        <f t="shared" si="45"/>
        <v/>
      </c>
      <c r="BD40" s="116"/>
      <c r="BE40" s="116"/>
      <c r="BF40" s="109" t="str">
        <f t="shared" si="46"/>
        <v/>
      </c>
      <c r="BG40" s="101"/>
      <c r="BH40" s="116"/>
      <c r="BI40" s="110" t="str">
        <f t="shared" si="47"/>
        <v/>
      </c>
      <c r="BJ40" s="111" t="str">
        <f t="shared" si="42"/>
        <v/>
      </c>
      <c r="BK40" s="111" t="str">
        <f t="shared" si="43"/>
        <v/>
      </c>
      <c r="BL40" s="117" t="str">
        <f t="shared" si="44"/>
        <v/>
      </c>
      <c r="BM40" s="123"/>
      <c r="BN40" s="101"/>
      <c r="BO40" s="101"/>
      <c r="BP40" s="101"/>
      <c r="BQ40" s="101"/>
      <c r="BR40" s="101"/>
      <c r="BS40" s="101"/>
      <c r="BT40" s="101"/>
      <c r="BU40" s="101"/>
      <c r="BV40" s="101"/>
    </row>
    <row r="41" spans="1:74" s="45" customFormat="1" x14ac:dyDescent="0.2">
      <c r="A41" s="112"/>
      <c r="B41" s="113"/>
      <c r="C41" s="112"/>
      <c r="D41" s="102"/>
      <c r="E41" s="102"/>
      <c r="F41" s="100">
        <f t="shared" si="26"/>
        <v>0</v>
      </c>
      <c r="G41" s="103" t="str">
        <f t="shared" si="27"/>
        <v>no bias</v>
      </c>
      <c r="H41" s="104"/>
      <c r="I41" s="104"/>
      <c r="J41" s="114"/>
      <c r="K41" s="36" t="str">
        <f t="shared" si="28"/>
        <v/>
      </c>
      <c r="L41" s="37" t="str">
        <f t="shared" si="29"/>
        <v/>
      </c>
      <c r="M41" s="104"/>
      <c r="N41" s="104"/>
      <c r="O41" s="104"/>
      <c r="P41" s="98"/>
      <c r="Q41" s="114"/>
      <c r="R41" s="99" t="str">
        <f t="shared" si="30"/>
        <v/>
      </c>
      <c r="S41" s="105" t="str">
        <f t="shared" si="31"/>
        <v/>
      </c>
      <c r="T41" s="106"/>
      <c r="U41" s="106"/>
      <c r="V41" s="107"/>
      <c r="W41" s="108"/>
      <c r="X41" s="108"/>
      <c r="Y41" s="115" t="str">
        <f t="shared" si="32"/>
        <v/>
      </c>
      <c r="Z41" s="116"/>
      <c r="AA41" s="116"/>
      <c r="AB41" s="109" t="str">
        <f t="shared" si="33"/>
        <v/>
      </c>
      <c r="AC41" s="101"/>
      <c r="AD41" s="116"/>
      <c r="AE41" s="110" t="str">
        <f t="shared" si="34"/>
        <v/>
      </c>
      <c r="AF41" s="116"/>
      <c r="AG41" s="116"/>
      <c r="AH41" s="109" t="str">
        <f t="shared" si="35"/>
        <v/>
      </c>
      <c r="AI41" s="101"/>
      <c r="AJ41" s="116"/>
      <c r="AK41" s="110" t="str">
        <f t="shared" si="36"/>
        <v/>
      </c>
      <c r="AL41" s="116"/>
      <c r="AM41" s="116"/>
      <c r="AN41" s="109" t="str">
        <f t="shared" si="37"/>
        <v/>
      </c>
      <c r="AO41" s="101"/>
      <c r="AP41" s="116"/>
      <c r="AQ41" s="110" t="str">
        <f t="shared" si="38"/>
        <v/>
      </c>
      <c r="AR41" s="116"/>
      <c r="AS41" s="116"/>
      <c r="AT41" s="109" t="str">
        <f t="shared" si="39"/>
        <v/>
      </c>
      <c r="AU41" s="101"/>
      <c r="AV41" s="116"/>
      <c r="AW41" s="110" t="str">
        <f t="shared" si="40"/>
        <v/>
      </c>
      <c r="AX41" s="116"/>
      <c r="AY41" s="116"/>
      <c r="AZ41" s="109" t="str">
        <f t="shared" si="41"/>
        <v/>
      </c>
      <c r="BA41" s="101"/>
      <c r="BB41" s="116"/>
      <c r="BC41" s="110" t="str">
        <f t="shared" si="45"/>
        <v/>
      </c>
      <c r="BD41" s="116"/>
      <c r="BE41" s="116"/>
      <c r="BF41" s="109" t="str">
        <f t="shared" si="46"/>
        <v/>
      </c>
      <c r="BG41" s="101"/>
      <c r="BH41" s="116"/>
      <c r="BI41" s="110" t="str">
        <f t="shared" si="47"/>
        <v/>
      </c>
      <c r="BJ41" s="111" t="str">
        <f t="shared" si="42"/>
        <v/>
      </c>
      <c r="BK41" s="111" t="str">
        <f t="shared" si="43"/>
        <v/>
      </c>
      <c r="BL41" s="117" t="str">
        <f t="shared" si="44"/>
        <v/>
      </c>
      <c r="BM41" s="123"/>
      <c r="BN41" s="101"/>
      <c r="BO41" s="101"/>
      <c r="BP41" s="101"/>
      <c r="BQ41" s="101"/>
      <c r="BR41" s="101"/>
      <c r="BS41" s="101"/>
      <c r="BT41" s="101"/>
      <c r="BU41" s="101"/>
      <c r="BV41" s="101"/>
    </row>
    <row r="42" spans="1:74" s="45" customFormat="1" x14ac:dyDescent="0.2">
      <c r="A42" s="112"/>
      <c r="B42" s="113"/>
      <c r="C42" s="112"/>
      <c r="D42" s="102"/>
      <c r="E42" s="102"/>
      <c r="F42" s="100">
        <f t="shared" si="26"/>
        <v>0</v>
      </c>
      <c r="G42" s="103" t="str">
        <f t="shared" si="27"/>
        <v>no bias</v>
      </c>
      <c r="H42" s="104"/>
      <c r="I42" s="104"/>
      <c r="J42" s="114"/>
      <c r="K42" s="36" t="str">
        <f t="shared" si="28"/>
        <v/>
      </c>
      <c r="L42" s="37" t="str">
        <f t="shared" si="29"/>
        <v/>
      </c>
      <c r="M42" s="104"/>
      <c r="N42" s="104"/>
      <c r="O42" s="104"/>
      <c r="P42" s="98"/>
      <c r="Q42" s="114"/>
      <c r="R42" s="99" t="str">
        <f t="shared" si="30"/>
        <v/>
      </c>
      <c r="S42" s="105" t="str">
        <f t="shared" si="31"/>
        <v/>
      </c>
      <c r="T42" s="106"/>
      <c r="U42" s="106"/>
      <c r="V42" s="107"/>
      <c r="W42" s="108"/>
      <c r="X42" s="108"/>
      <c r="Y42" s="115" t="str">
        <f t="shared" si="32"/>
        <v/>
      </c>
      <c r="Z42" s="116"/>
      <c r="AA42" s="116"/>
      <c r="AB42" s="109" t="str">
        <f t="shared" si="33"/>
        <v/>
      </c>
      <c r="AC42" s="101"/>
      <c r="AD42" s="116"/>
      <c r="AE42" s="110" t="str">
        <f t="shared" si="34"/>
        <v/>
      </c>
      <c r="AF42" s="116"/>
      <c r="AG42" s="116"/>
      <c r="AH42" s="109" t="str">
        <f t="shared" si="35"/>
        <v/>
      </c>
      <c r="AI42" s="101"/>
      <c r="AJ42" s="116"/>
      <c r="AK42" s="110" t="str">
        <f t="shared" si="36"/>
        <v/>
      </c>
      <c r="AL42" s="116"/>
      <c r="AM42" s="116"/>
      <c r="AN42" s="109" t="str">
        <f t="shared" si="37"/>
        <v/>
      </c>
      <c r="AO42" s="101"/>
      <c r="AP42" s="116"/>
      <c r="AQ42" s="110" t="str">
        <f t="shared" si="38"/>
        <v/>
      </c>
      <c r="AR42" s="116"/>
      <c r="AS42" s="116"/>
      <c r="AT42" s="109" t="str">
        <f t="shared" si="39"/>
        <v/>
      </c>
      <c r="AU42" s="101"/>
      <c r="AV42" s="116"/>
      <c r="AW42" s="110" t="str">
        <f t="shared" si="40"/>
        <v/>
      </c>
      <c r="AX42" s="116"/>
      <c r="AY42" s="116"/>
      <c r="AZ42" s="109" t="str">
        <f t="shared" si="41"/>
        <v/>
      </c>
      <c r="BA42" s="101"/>
      <c r="BB42" s="116"/>
      <c r="BC42" s="110" t="str">
        <f t="shared" si="45"/>
        <v/>
      </c>
      <c r="BD42" s="116"/>
      <c r="BE42" s="116"/>
      <c r="BF42" s="109" t="str">
        <f t="shared" si="46"/>
        <v/>
      </c>
      <c r="BG42" s="101"/>
      <c r="BH42" s="116"/>
      <c r="BI42" s="110" t="str">
        <f t="shared" si="47"/>
        <v/>
      </c>
      <c r="BJ42" s="111" t="str">
        <f t="shared" si="42"/>
        <v/>
      </c>
      <c r="BK42" s="111" t="str">
        <f t="shared" si="43"/>
        <v/>
      </c>
      <c r="BL42" s="117" t="str">
        <f t="shared" si="44"/>
        <v/>
      </c>
      <c r="BM42" s="123"/>
      <c r="BN42" s="101"/>
      <c r="BO42" s="101"/>
      <c r="BP42" s="101"/>
      <c r="BQ42" s="101"/>
      <c r="BR42" s="101"/>
      <c r="BS42" s="101"/>
      <c r="BT42" s="101"/>
      <c r="BU42" s="101"/>
      <c r="BV42" s="101"/>
    </row>
    <row r="43" spans="1:74" s="45" customFormat="1" x14ac:dyDescent="0.2">
      <c r="A43" s="112"/>
      <c r="B43" s="113"/>
      <c r="C43" s="112"/>
      <c r="D43" s="102"/>
      <c r="E43" s="102"/>
      <c r="F43" s="100">
        <f t="shared" si="26"/>
        <v>0</v>
      </c>
      <c r="G43" s="103" t="str">
        <f t="shared" si="27"/>
        <v>no bias</v>
      </c>
      <c r="H43" s="104"/>
      <c r="I43" s="104"/>
      <c r="J43" s="114"/>
      <c r="K43" s="36" t="str">
        <f t="shared" si="28"/>
        <v/>
      </c>
      <c r="L43" s="37" t="str">
        <f t="shared" si="29"/>
        <v/>
      </c>
      <c r="M43" s="104"/>
      <c r="N43" s="104"/>
      <c r="O43" s="104"/>
      <c r="P43" s="98"/>
      <c r="Q43" s="114"/>
      <c r="R43" s="99" t="str">
        <f t="shared" si="30"/>
        <v/>
      </c>
      <c r="S43" s="105" t="str">
        <f t="shared" si="31"/>
        <v/>
      </c>
      <c r="T43" s="106"/>
      <c r="U43" s="106"/>
      <c r="V43" s="107"/>
      <c r="W43" s="108"/>
      <c r="X43" s="108"/>
      <c r="Y43" s="115" t="str">
        <f t="shared" si="32"/>
        <v/>
      </c>
      <c r="Z43" s="116"/>
      <c r="AA43" s="116"/>
      <c r="AB43" s="109" t="str">
        <f t="shared" si="33"/>
        <v/>
      </c>
      <c r="AC43" s="101"/>
      <c r="AD43" s="116"/>
      <c r="AE43" s="110" t="str">
        <f t="shared" si="34"/>
        <v/>
      </c>
      <c r="AF43" s="116"/>
      <c r="AG43" s="116"/>
      <c r="AH43" s="109" t="str">
        <f t="shared" si="35"/>
        <v/>
      </c>
      <c r="AI43" s="101"/>
      <c r="AJ43" s="116"/>
      <c r="AK43" s="110" t="str">
        <f t="shared" si="36"/>
        <v/>
      </c>
      <c r="AL43" s="116"/>
      <c r="AM43" s="116"/>
      <c r="AN43" s="109" t="str">
        <f t="shared" si="37"/>
        <v/>
      </c>
      <c r="AO43" s="101"/>
      <c r="AP43" s="116"/>
      <c r="AQ43" s="110" t="str">
        <f t="shared" si="38"/>
        <v/>
      </c>
      <c r="AR43" s="116"/>
      <c r="AS43" s="116"/>
      <c r="AT43" s="109" t="str">
        <f t="shared" si="39"/>
        <v/>
      </c>
      <c r="AU43" s="101"/>
      <c r="AV43" s="116"/>
      <c r="AW43" s="110" t="str">
        <f t="shared" si="40"/>
        <v/>
      </c>
      <c r="AX43" s="116"/>
      <c r="AY43" s="116"/>
      <c r="AZ43" s="109" t="str">
        <f t="shared" si="41"/>
        <v/>
      </c>
      <c r="BA43" s="101"/>
      <c r="BB43" s="116"/>
      <c r="BC43" s="110" t="str">
        <f t="shared" si="45"/>
        <v/>
      </c>
      <c r="BD43" s="116"/>
      <c r="BE43" s="116"/>
      <c r="BF43" s="109" t="str">
        <f t="shared" si="46"/>
        <v/>
      </c>
      <c r="BG43" s="101"/>
      <c r="BH43" s="116"/>
      <c r="BI43" s="110" t="str">
        <f t="shared" si="47"/>
        <v/>
      </c>
      <c r="BJ43" s="111" t="str">
        <f t="shared" si="42"/>
        <v/>
      </c>
      <c r="BK43" s="111" t="str">
        <f t="shared" si="43"/>
        <v/>
      </c>
      <c r="BL43" s="117" t="str">
        <f t="shared" si="44"/>
        <v/>
      </c>
      <c r="BM43" s="123"/>
      <c r="BN43" s="101"/>
      <c r="BO43" s="101"/>
      <c r="BP43" s="101"/>
      <c r="BQ43" s="101"/>
      <c r="BR43" s="101"/>
      <c r="BS43" s="101"/>
      <c r="BT43" s="101"/>
      <c r="BU43" s="101"/>
      <c r="BV43" s="101"/>
    </row>
    <row r="44" spans="1:74" s="45" customFormat="1" x14ac:dyDescent="0.2">
      <c r="A44" s="112"/>
      <c r="B44" s="113"/>
      <c r="C44" s="112"/>
      <c r="D44" s="102"/>
      <c r="E44" s="102"/>
      <c r="F44" s="100">
        <f t="shared" si="26"/>
        <v>0</v>
      </c>
      <c r="G44" s="103" t="str">
        <f t="shared" si="27"/>
        <v>no bias</v>
      </c>
      <c r="H44" s="104"/>
      <c r="I44" s="104"/>
      <c r="J44" s="114"/>
      <c r="K44" s="36" t="str">
        <f t="shared" si="28"/>
        <v/>
      </c>
      <c r="L44" s="37" t="str">
        <f t="shared" si="29"/>
        <v/>
      </c>
      <c r="M44" s="104"/>
      <c r="N44" s="104"/>
      <c r="O44" s="104"/>
      <c r="P44" s="98"/>
      <c r="Q44" s="114"/>
      <c r="R44" s="99" t="str">
        <f t="shared" si="30"/>
        <v/>
      </c>
      <c r="S44" s="105" t="str">
        <f t="shared" si="31"/>
        <v/>
      </c>
      <c r="T44" s="106"/>
      <c r="U44" s="106"/>
      <c r="V44" s="107"/>
      <c r="W44" s="108"/>
      <c r="X44" s="108"/>
      <c r="Y44" s="115" t="str">
        <f t="shared" si="32"/>
        <v/>
      </c>
      <c r="Z44" s="116"/>
      <c r="AA44" s="116"/>
      <c r="AB44" s="109" t="str">
        <f t="shared" si="33"/>
        <v/>
      </c>
      <c r="AC44" s="101"/>
      <c r="AD44" s="116"/>
      <c r="AE44" s="110" t="str">
        <f t="shared" si="34"/>
        <v/>
      </c>
      <c r="AF44" s="116"/>
      <c r="AG44" s="116"/>
      <c r="AH44" s="109" t="str">
        <f t="shared" si="35"/>
        <v/>
      </c>
      <c r="AI44" s="101"/>
      <c r="AJ44" s="116"/>
      <c r="AK44" s="110" t="str">
        <f t="shared" si="36"/>
        <v/>
      </c>
      <c r="AL44" s="116"/>
      <c r="AM44" s="116"/>
      <c r="AN44" s="109" t="str">
        <f t="shared" si="37"/>
        <v/>
      </c>
      <c r="AO44" s="101"/>
      <c r="AP44" s="116"/>
      <c r="AQ44" s="110" t="str">
        <f t="shared" si="38"/>
        <v/>
      </c>
      <c r="AR44" s="116"/>
      <c r="AS44" s="116"/>
      <c r="AT44" s="109" t="str">
        <f t="shared" si="39"/>
        <v/>
      </c>
      <c r="AU44" s="101"/>
      <c r="AV44" s="116"/>
      <c r="AW44" s="110" t="str">
        <f t="shared" si="40"/>
        <v/>
      </c>
      <c r="AX44" s="116"/>
      <c r="AY44" s="116"/>
      <c r="AZ44" s="109" t="str">
        <f t="shared" si="41"/>
        <v/>
      </c>
      <c r="BA44" s="101"/>
      <c r="BB44" s="116"/>
      <c r="BC44" s="110" t="str">
        <f t="shared" si="45"/>
        <v/>
      </c>
      <c r="BD44" s="116"/>
      <c r="BE44" s="116"/>
      <c r="BF44" s="109" t="str">
        <f t="shared" si="46"/>
        <v/>
      </c>
      <c r="BG44" s="101"/>
      <c r="BH44" s="116"/>
      <c r="BI44" s="110" t="str">
        <f t="shared" si="47"/>
        <v/>
      </c>
      <c r="BJ44" s="111" t="str">
        <f t="shared" si="42"/>
        <v/>
      </c>
      <c r="BK44" s="111" t="str">
        <f t="shared" si="43"/>
        <v/>
      </c>
      <c r="BL44" s="117" t="str">
        <f t="shared" si="44"/>
        <v/>
      </c>
      <c r="BM44" s="123"/>
      <c r="BN44" s="101"/>
      <c r="BO44" s="101"/>
      <c r="BP44" s="101"/>
      <c r="BQ44" s="101"/>
      <c r="BR44" s="101"/>
      <c r="BS44" s="101"/>
      <c r="BT44" s="101"/>
      <c r="BU44" s="101"/>
      <c r="BV44" s="101"/>
    </row>
    <row r="45" spans="1:74" s="45" customFormat="1" x14ac:dyDescent="0.2">
      <c r="A45" s="112"/>
      <c r="B45" s="113"/>
      <c r="C45" s="112"/>
      <c r="D45" s="102"/>
      <c r="E45" s="102"/>
      <c r="F45" s="100">
        <f t="shared" si="26"/>
        <v>0</v>
      </c>
      <c r="G45" s="103" t="str">
        <f t="shared" si="27"/>
        <v>no bias</v>
      </c>
      <c r="H45" s="104"/>
      <c r="I45" s="104"/>
      <c r="J45" s="114"/>
      <c r="K45" s="36" t="str">
        <f t="shared" si="28"/>
        <v/>
      </c>
      <c r="L45" s="37" t="str">
        <f t="shared" si="29"/>
        <v/>
      </c>
      <c r="M45" s="104"/>
      <c r="N45" s="104"/>
      <c r="O45" s="104"/>
      <c r="P45" s="98"/>
      <c r="Q45" s="114"/>
      <c r="R45" s="99" t="str">
        <f t="shared" si="30"/>
        <v/>
      </c>
      <c r="S45" s="105" t="str">
        <f t="shared" si="31"/>
        <v/>
      </c>
      <c r="T45" s="106"/>
      <c r="U45" s="106"/>
      <c r="V45" s="107"/>
      <c r="W45" s="108"/>
      <c r="X45" s="108"/>
      <c r="Y45" s="115" t="str">
        <f t="shared" si="32"/>
        <v/>
      </c>
      <c r="Z45" s="116"/>
      <c r="AA45" s="116"/>
      <c r="AB45" s="109" t="str">
        <f t="shared" si="33"/>
        <v/>
      </c>
      <c r="AC45" s="101"/>
      <c r="AD45" s="116"/>
      <c r="AE45" s="110" t="str">
        <f t="shared" si="34"/>
        <v/>
      </c>
      <c r="AF45" s="116"/>
      <c r="AG45" s="116"/>
      <c r="AH45" s="109" t="str">
        <f t="shared" si="35"/>
        <v/>
      </c>
      <c r="AI45" s="101"/>
      <c r="AJ45" s="116"/>
      <c r="AK45" s="110" t="str">
        <f t="shared" si="36"/>
        <v/>
      </c>
      <c r="AL45" s="116"/>
      <c r="AM45" s="116"/>
      <c r="AN45" s="109" t="str">
        <f t="shared" si="37"/>
        <v/>
      </c>
      <c r="AO45" s="101"/>
      <c r="AP45" s="116"/>
      <c r="AQ45" s="110" t="str">
        <f t="shared" si="38"/>
        <v/>
      </c>
      <c r="AR45" s="116"/>
      <c r="AS45" s="116"/>
      <c r="AT45" s="109" t="str">
        <f t="shared" si="39"/>
        <v/>
      </c>
      <c r="AU45" s="101"/>
      <c r="AV45" s="116"/>
      <c r="AW45" s="110" t="str">
        <f t="shared" si="40"/>
        <v/>
      </c>
      <c r="AX45" s="116"/>
      <c r="AY45" s="116"/>
      <c r="AZ45" s="109" t="str">
        <f t="shared" si="41"/>
        <v/>
      </c>
      <c r="BA45" s="101"/>
      <c r="BB45" s="116"/>
      <c r="BC45" s="110" t="str">
        <f t="shared" si="45"/>
        <v/>
      </c>
      <c r="BD45" s="116"/>
      <c r="BE45" s="116"/>
      <c r="BF45" s="109" t="str">
        <f t="shared" si="46"/>
        <v/>
      </c>
      <c r="BG45" s="101"/>
      <c r="BH45" s="116"/>
      <c r="BI45" s="110" t="str">
        <f t="shared" si="47"/>
        <v/>
      </c>
      <c r="BJ45" s="111" t="str">
        <f t="shared" si="42"/>
        <v/>
      </c>
      <c r="BK45" s="111" t="str">
        <f t="shared" si="43"/>
        <v/>
      </c>
      <c r="BL45" s="117" t="str">
        <f t="shared" si="44"/>
        <v/>
      </c>
      <c r="BM45" s="123"/>
      <c r="BN45" s="101"/>
      <c r="BO45" s="101"/>
      <c r="BP45" s="101"/>
      <c r="BQ45" s="101"/>
      <c r="BR45" s="101"/>
      <c r="BS45" s="101"/>
      <c r="BT45" s="101"/>
      <c r="BU45" s="101"/>
      <c r="BV45" s="101"/>
    </row>
    <row r="46" spans="1:74" s="45" customFormat="1" x14ac:dyDescent="0.2">
      <c r="A46" s="112"/>
      <c r="B46" s="113"/>
      <c r="C46" s="112"/>
      <c r="D46" s="102"/>
      <c r="E46" s="102"/>
      <c r="F46" s="100">
        <f t="shared" si="26"/>
        <v>0</v>
      </c>
      <c r="G46" s="103" t="str">
        <f t="shared" si="27"/>
        <v>no bias</v>
      </c>
      <c r="H46" s="104"/>
      <c r="I46" s="104"/>
      <c r="J46" s="114"/>
      <c r="K46" s="36" t="str">
        <f t="shared" si="28"/>
        <v/>
      </c>
      <c r="L46" s="37" t="str">
        <f t="shared" si="29"/>
        <v/>
      </c>
      <c r="M46" s="104"/>
      <c r="N46" s="104"/>
      <c r="O46" s="104"/>
      <c r="P46" s="98"/>
      <c r="Q46" s="114"/>
      <c r="R46" s="99" t="str">
        <f t="shared" si="30"/>
        <v/>
      </c>
      <c r="S46" s="105" t="str">
        <f t="shared" si="31"/>
        <v/>
      </c>
      <c r="T46" s="106"/>
      <c r="U46" s="106"/>
      <c r="V46" s="107"/>
      <c r="W46" s="108"/>
      <c r="X46" s="108"/>
      <c r="Y46" s="115" t="str">
        <f t="shared" si="32"/>
        <v/>
      </c>
      <c r="Z46" s="116"/>
      <c r="AA46" s="116"/>
      <c r="AB46" s="109" t="str">
        <f t="shared" si="33"/>
        <v/>
      </c>
      <c r="AC46" s="101"/>
      <c r="AD46" s="116"/>
      <c r="AE46" s="110" t="str">
        <f t="shared" si="34"/>
        <v/>
      </c>
      <c r="AF46" s="116"/>
      <c r="AG46" s="116"/>
      <c r="AH46" s="109" t="str">
        <f t="shared" si="35"/>
        <v/>
      </c>
      <c r="AI46" s="101"/>
      <c r="AJ46" s="116"/>
      <c r="AK46" s="110" t="str">
        <f t="shared" si="36"/>
        <v/>
      </c>
      <c r="AL46" s="116"/>
      <c r="AM46" s="116"/>
      <c r="AN46" s="109" t="str">
        <f t="shared" si="37"/>
        <v/>
      </c>
      <c r="AO46" s="101"/>
      <c r="AP46" s="116"/>
      <c r="AQ46" s="110" t="str">
        <f t="shared" si="38"/>
        <v/>
      </c>
      <c r="AR46" s="116"/>
      <c r="AS46" s="116"/>
      <c r="AT46" s="109" t="str">
        <f t="shared" si="39"/>
        <v/>
      </c>
      <c r="AU46" s="101"/>
      <c r="AV46" s="116"/>
      <c r="AW46" s="110" t="str">
        <f t="shared" si="40"/>
        <v/>
      </c>
      <c r="AX46" s="116"/>
      <c r="AY46" s="116"/>
      <c r="AZ46" s="109" t="str">
        <f t="shared" si="41"/>
        <v/>
      </c>
      <c r="BA46" s="101"/>
      <c r="BB46" s="116"/>
      <c r="BC46" s="110" t="str">
        <f t="shared" si="45"/>
        <v/>
      </c>
      <c r="BD46" s="116"/>
      <c r="BE46" s="116"/>
      <c r="BF46" s="109" t="str">
        <f t="shared" si="46"/>
        <v/>
      </c>
      <c r="BG46" s="101"/>
      <c r="BH46" s="116"/>
      <c r="BI46" s="110" t="str">
        <f t="shared" si="47"/>
        <v/>
      </c>
      <c r="BJ46" s="111" t="str">
        <f t="shared" si="42"/>
        <v/>
      </c>
      <c r="BK46" s="111" t="str">
        <f t="shared" si="43"/>
        <v/>
      </c>
      <c r="BL46" s="117" t="str">
        <f t="shared" si="44"/>
        <v/>
      </c>
      <c r="BM46" s="123"/>
      <c r="BN46" s="101"/>
      <c r="BO46" s="101"/>
      <c r="BP46" s="101"/>
      <c r="BQ46" s="101"/>
      <c r="BR46" s="101"/>
      <c r="BS46" s="101"/>
      <c r="BT46" s="101"/>
      <c r="BU46" s="101"/>
      <c r="BV46" s="101"/>
    </row>
    <row r="47" spans="1:74" s="45" customFormat="1" x14ac:dyDescent="0.2">
      <c r="A47" s="112"/>
      <c r="B47" s="113"/>
      <c r="C47" s="112"/>
      <c r="D47" s="102"/>
      <c r="E47" s="102"/>
      <c r="F47" s="100">
        <f t="shared" si="26"/>
        <v>0</v>
      </c>
      <c r="G47" s="103" t="str">
        <f t="shared" si="27"/>
        <v>no bias</v>
      </c>
      <c r="H47" s="104"/>
      <c r="I47" s="104"/>
      <c r="J47" s="114"/>
      <c r="K47" s="36" t="str">
        <f t="shared" si="28"/>
        <v/>
      </c>
      <c r="L47" s="37" t="str">
        <f t="shared" si="29"/>
        <v/>
      </c>
      <c r="M47" s="104"/>
      <c r="N47" s="104"/>
      <c r="O47" s="104"/>
      <c r="P47" s="98"/>
      <c r="Q47" s="114"/>
      <c r="R47" s="99" t="str">
        <f t="shared" si="30"/>
        <v/>
      </c>
      <c r="S47" s="105" t="str">
        <f t="shared" si="31"/>
        <v/>
      </c>
      <c r="T47" s="106"/>
      <c r="U47" s="106"/>
      <c r="V47" s="107"/>
      <c r="W47" s="108"/>
      <c r="X47" s="108"/>
      <c r="Y47" s="115" t="str">
        <f t="shared" si="32"/>
        <v/>
      </c>
      <c r="Z47" s="116"/>
      <c r="AA47" s="116"/>
      <c r="AB47" s="109" t="str">
        <f t="shared" si="33"/>
        <v/>
      </c>
      <c r="AC47" s="101"/>
      <c r="AD47" s="116"/>
      <c r="AE47" s="110" t="str">
        <f t="shared" si="34"/>
        <v/>
      </c>
      <c r="AF47" s="116"/>
      <c r="AG47" s="116"/>
      <c r="AH47" s="109" t="str">
        <f t="shared" si="35"/>
        <v/>
      </c>
      <c r="AI47" s="101"/>
      <c r="AJ47" s="116"/>
      <c r="AK47" s="110" t="str">
        <f t="shared" si="36"/>
        <v/>
      </c>
      <c r="AL47" s="116"/>
      <c r="AM47" s="116"/>
      <c r="AN47" s="109" t="str">
        <f t="shared" si="37"/>
        <v/>
      </c>
      <c r="AO47" s="101"/>
      <c r="AP47" s="116"/>
      <c r="AQ47" s="110" t="str">
        <f t="shared" si="38"/>
        <v/>
      </c>
      <c r="AR47" s="116"/>
      <c r="AS47" s="116"/>
      <c r="AT47" s="109" t="str">
        <f t="shared" si="39"/>
        <v/>
      </c>
      <c r="AU47" s="101"/>
      <c r="AV47" s="116"/>
      <c r="AW47" s="110" t="str">
        <f t="shared" si="40"/>
        <v/>
      </c>
      <c r="AX47" s="116"/>
      <c r="AY47" s="116"/>
      <c r="AZ47" s="109" t="str">
        <f t="shared" si="41"/>
        <v/>
      </c>
      <c r="BA47" s="101"/>
      <c r="BB47" s="116"/>
      <c r="BC47" s="110" t="str">
        <f t="shared" si="45"/>
        <v/>
      </c>
      <c r="BD47" s="116"/>
      <c r="BE47" s="116"/>
      <c r="BF47" s="109" t="str">
        <f t="shared" si="46"/>
        <v/>
      </c>
      <c r="BG47" s="101"/>
      <c r="BH47" s="116"/>
      <c r="BI47" s="110" t="str">
        <f t="shared" si="47"/>
        <v/>
      </c>
      <c r="BJ47" s="111" t="str">
        <f t="shared" si="42"/>
        <v/>
      </c>
      <c r="BK47" s="111" t="str">
        <f t="shared" si="43"/>
        <v/>
      </c>
      <c r="BL47" s="117" t="str">
        <f t="shared" si="44"/>
        <v/>
      </c>
      <c r="BM47" s="123"/>
      <c r="BN47" s="101"/>
      <c r="BO47" s="101"/>
      <c r="BP47" s="101"/>
      <c r="BQ47" s="101"/>
      <c r="BR47" s="101"/>
      <c r="BS47" s="101"/>
      <c r="BT47" s="101"/>
      <c r="BU47" s="101"/>
      <c r="BV47" s="101"/>
    </row>
    <row r="48" spans="1:74" s="45" customFormat="1" x14ac:dyDescent="0.2">
      <c r="A48" s="112"/>
      <c r="B48" s="113"/>
      <c r="C48" s="112"/>
      <c r="D48" s="102"/>
      <c r="E48" s="102"/>
      <c r="F48" s="100">
        <f t="shared" ref="F48:F53" si="48">IF(G48="error","error",SQRT(SUMSQ(K48,G48))*k)</f>
        <v>0</v>
      </c>
      <c r="G48" s="103" t="str">
        <f t="shared" ref="G48:G53" si="49">IF(NOT(S48=""),S48,IF(NOT(Y48=""),Y48,IF(NOT(BL48=""),BL48,"no bias")))</f>
        <v>no bias</v>
      </c>
      <c r="H48" s="104"/>
      <c r="I48" s="104"/>
      <c r="J48" s="114"/>
      <c r="K48" s="36" t="str">
        <f t="shared" ref="K48:K53" si="50">IF(OR(J48="",I48=""),"",J48/I48*100)</f>
        <v/>
      </c>
      <c r="L48" s="37" t="str">
        <f t="shared" ref="L48:L53" si="51">IF(OR(H48="",I48=""),"",(I48-H48)/H48*100)</f>
        <v/>
      </c>
      <c r="M48" s="104"/>
      <c r="N48" s="104"/>
      <c r="O48" s="104"/>
      <c r="P48" s="98"/>
      <c r="Q48" s="114"/>
      <c r="R48" s="99" t="str">
        <f t="shared" ref="R48:R53" si="52">IFERROR((O48-M48)/M48*100,"")</f>
        <v/>
      </c>
      <c r="S48" s="105" t="str">
        <f t="shared" ref="S48:S53" si="53">IFERROR(SQRT(R48^2+Q48^2/P48+(N48/M48*100)^2),"")</f>
        <v/>
      </c>
      <c r="T48" s="106"/>
      <c r="U48" s="106"/>
      <c r="V48" s="107"/>
      <c r="W48" s="108"/>
      <c r="X48" s="108"/>
      <c r="Y48" s="115" t="str">
        <f t="shared" ref="Y48:Y53" si="54">IF(V48=0,"",SQRT(SUMSQ(V48:X48)))</f>
        <v/>
      </c>
      <c r="Z48" s="116"/>
      <c r="AA48" s="116"/>
      <c r="AB48" s="109" t="str">
        <f t="shared" ref="AB48:AB53" si="55">IFERROR((AA48-Z48)/Z48*100,"")</f>
        <v/>
      </c>
      <c r="AC48" s="101"/>
      <c r="AD48" s="116"/>
      <c r="AE48" s="110" t="str">
        <f t="shared" ref="AE48:AE53" si="56">IFERROR($AE$1*AC48/SQRT(AD48),"")</f>
        <v/>
      </c>
      <c r="AF48" s="116"/>
      <c r="AG48" s="116"/>
      <c r="AH48" s="109" t="str">
        <f t="shared" ref="AH48:AH53" si="57">IFERROR((AG48-AF48)/AF48*100,"")</f>
        <v/>
      </c>
      <c r="AI48" s="101"/>
      <c r="AJ48" s="116"/>
      <c r="AK48" s="110" t="str">
        <f t="shared" ref="AK48:AK53" si="58">IFERROR($AE$1*AI48/SQRT(AJ48),"")</f>
        <v/>
      </c>
      <c r="AL48" s="116"/>
      <c r="AM48" s="116"/>
      <c r="AN48" s="109" t="str">
        <f t="shared" ref="AN48:AN53" si="59">IFERROR((AM48-AL48)/AL48*100,"")</f>
        <v/>
      </c>
      <c r="AO48" s="101"/>
      <c r="AP48" s="116"/>
      <c r="AQ48" s="110" t="str">
        <f t="shared" ref="AQ48:AQ53" si="60">IFERROR($AE$1*AO48/SQRT(AP48),"")</f>
        <v/>
      </c>
      <c r="AR48" s="116"/>
      <c r="AS48" s="116"/>
      <c r="AT48" s="109" t="str">
        <f t="shared" ref="AT48:AT53" si="61">IFERROR((AS48-AR48)/AR48*100,"")</f>
        <v/>
      </c>
      <c r="AU48" s="101"/>
      <c r="AV48" s="116"/>
      <c r="AW48" s="110" t="str">
        <f t="shared" ref="AW48:AW53" si="62">IFERROR($AE$1*AU48/SQRT(AV48),"")</f>
        <v/>
      </c>
      <c r="AX48" s="116"/>
      <c r="AY48" s="116"/>
      <c r="AZ48" s="109" t="str">
        <f t="shared" ref="AZ48:AZ53" si="63">IFERROR((AY48-AX48)/AX48*100,"")</f>
        <v/>
      </c>
      <c r="BA48" s="101"/>
      <c r="BB48" s="116"/>
      <c r="BC48" s="110" t="str">
        <f t="shared" ref="BC48:BC53" si="64">IFERROR($AE$1*BA48/SQRT(BB48),"")</f>
        <v/>
      </c>
      <c r="BD48" s="116"/>
      <c r="BE48" s="116"/>
      <c r="BF48" s="109" t="str">
        <f t="shared" ref="BF48:BF53" si="65">IFERROR((BE48-BD48)/BD48*100,"")</f>
        <v/>
      </c>
      <c r="BG48" s="101"/>
      <c r="BH48" s="116"/>
      <c r="BI48" s="110" t="str">
        <f t="shared" ref="BI48:BI53" si="66">IFERROR($AE$1*BG48/SQRT(BH48),"")</f>
        <v/>
      </c>
      <c r="BJ48" s="111" t="str">
        <f t="shared" ref="BJ48:BJ53" si="67">IFERROR(AVERAGE(AE48,AK48,AQ48,AW48,BC48,BI48),"")</f>
        <v/>
      </c>
      <c r="BK48" s="111" t="str">
        <f t="shared" ref="BK48:BK53" si="68">IFERROR(SQRT(SUMSQ(AB48,AH48,AN48,AT48,AZ48,BF48)/COUNT(AB48,AH48,AN48,AT48,AZ48,BF48)),"")</f>
        <v/>
      </c>
      <c r="BL48" s="117" t="str">
        <f t="shared" ref="BL48:BL53" si="69">IF(AB48="","",(SQRT(SUMSQ(BJ48,BK48))))</f>
        <v/>
      </c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</row>
    <row r="49" spans="1:74" s="45" customFormat="1" x14ac:dyDescent="0.2">
      <c r="A49" s="112"/>
      <c r="B49" s="113"/>
      <c r="C49" s="112"/>
      <c r="D49" s="102"/>
      <c r="E49" s="102"/>
      <c r="F49" s="100">
        <f t="shared" si="48"/>
        <v>0</v>
      </c>
      <c r="G49" s="103" t="str">
        <f t="shared" si="49"/>
        <v>no bias</v>
      </c>
      <c r="H49" s="104"/>
      <c r="I49" s="104"/>
      <c r="J49" s="114"/>
      <c r="K49" s="36" t="str">
        <f t="shared" si="50"/>
        <v/>
      </c>
      <c r="L49" s="37" t="str">
        <f t="shared" si="51"/>
        <v/>
      </c>
      <c r="M49" s="104"/>
      <c r="N49" s="104"/>
      <c r="O49" s="104"/>
      <c r="P49" s="98"/>
      <c r="Q49" s="114"/>
      <c r="R49" s="99" t="str">
        <f t="shared" si="52"/>
        <v/>
      </c>
      <c r="S49" s="105" t="str">
        <f t="shared" si="53"/>
        <v/>
      </c>
      <c r="T49" s="106"/>
      <c r="U49" s="106"/>
      <c r="V49" s="107"/>
      <c r="W49" s="108"/>
      <c r="X49" s="108"/>
      <c r="Y49" s="115" t="str">
        <f t="shared" si="54"/>
        <v/>
      </c>
      <c r="Z49" s="116"/>
      <c r="AA49" s="116"/>
      <c r="AB49" s="109" t="str">
        <f t="shared" si="55"/>
        <v/>
      </c>
      <c r="AC49" s="101"/>
      <c r="AD49" s="116"/>
      <c r="AE49" s="110" t="str">
        <f t="shared" si="56"/>
        <v/>
      </c>
      <c r="AF49" s="116"/>
      <c r="AG49" s="116"/>
      <c r="AH49" s="109" t="str">
        <f t="shared" si="57"/>
        <v/>
      </c>
      <c r="AI49" s="101"/>
      <c r="AJ49" s="116"/>
      <c r="AK49" s="110" t="str">
        <f t="shared" si="58"/>
        <v/>
      </c>
      <c r="AL49" s="116"/>
      <c r="AM49" s="116"/>
      <c r="AN49" s="109" t="str">
        <f t="shared" si="59"/>
        <v/>
      </c>
      <c r="AO49" s="101"/>
      <c r="AP49" s="116"/>
      <c r="AQ49" s="110" t="str">
        <f t="shared" si="60"/>
        <v/>
      </c>
      <c r="AR49" s="116"/>
      <c r="AS49" s="116"/>
      <c r="AT49" s="109" t="str">
        <f t="shared" si="61"/>
        <v/>
      </c>
      <c r="AU49" s="101"/>
      <c r="AV49" s="116"/>
      <c r="AW49" s="110" t="str">
        <f t="shared" si="62"/>
        <v/>
      </c>
      <c r="AX49" s="116"/>
      <c r="AY49" s="116"/>
      <c r="AZ49" s="109" t="str">
        <f t="shared" si="63"/>
        <v/>
      </c>
      <c r="BA49" s="101"/>
      <c r="BB49" s="116"/>
      <c r="BC49" s="110" t="str">
        <f t="shared" si="64"/>
        <v/>
      </c>
      <c r="BD49" s="116"/>
      <c r="BE49" s="116"/>
      <c r="BF49" s="109" t="str">
        <f t="shared" si="65"/>
        <v/>
      </c>
      <c r="BG49" s="101"/>
      <c r="BH49" s="116"/>
      <c r="BI49" s="110" t="str">
        <f t="shared" si="66"/>
        <v/>
      </c>
      <c r="BJ49" s="111" t="str">
        <f t="shared" si="67"/>
        <v/>
      </c>
      <c r="BK49" s="111" t="str">
        <f t="shared" si="68"/>
        <v/>
      </c>
      <c r="BL49" s="117" t="str">
        <f t="shared" si="69"/>
        <v/>
      </c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</row>
    <row r="50" spans="1:74" s="45" customFormat="1" x14ac:dyDescent="0.2">
      <c r="A50" s="112"/>
      <c r="B50" s="113"/>
      <c r="C50" s="112"/>
      <c r="D50" s="102"/>
      <c r="E50" s="102"/>
      <c r="F50" s="100">
        <f t="shared" si="48"/>
        <v>0</v>
      </c>
      <c r="G50" s="103" t="str">
        <f t="shared" si="49"/>
        <v>no bias</v>
      </c>
      <c r="H50" s="104"/>
      <c r="I50" s="104"/>
      <c r="J50" s="114"/>
      <c r="K50" s="36" t="str">
        <f t="shared" si="50"/>
        <v/>
      </c>
      <c r="L50" s="37" t="str">
        <f t="shared" si="51"/>
        <v/>
      </c>
      <c r="M50" s="104"/>
      <c r="N50" s="104"/>
      <c r="O50" s="104"/>
      <c r="P50" s="98"/>
      <c r="Q50" s="114"/>
      <c r="R50" s="99" t="str">
        <f t="shared" si="52"/>
        <v/>
      </c>
      <c r="S50" s="105" t="str">
        <f t="shared" si="53"/>
        <v/>
      </c>
      <c r="T50" s="106"/>
      <c r="U50" s="106"/>
      <c r="V50" s="107"/>
      <c r="W50" s="108"/>
      <c r="X50" s="108"/>
      <c r="Y50" s="115" t="str">
        <f t="shared" si="54"/>
        <v/>
      </c>
      <c r="Z50" s="116"/>
      <c r="AA50" s="116"/>
      <c r="AB50" s="109" t="str">
        <f t="shared" si="55"/>
        <v/>
      </c>
      <c r="AC50" s="101"/>
      <c r="AD50" s="116"/>
      <c r="AE50" s="110" t="str">
        <f t="shared" si="56"/>
        <v/>
      </c>
      <c r="AF50" s="116"/>
      <c r="AG50" s="116"/>
      <c r="AH50" s="109" t="str">
        <f t="shared" si="57"/>
        <v/>
      </c>
      <c r="AI50" s="101"/>
      <c r="AJ50" s="116"/>
      <c r="AK50" s="110" t="str">
        <f t="shared" si="58"/>
        <v/>
      </c>
      <c r="AL50" s="116"/>
      <c r="AM50" s="116"/>
      <c r="AN50" s="109" t="str">
        <f t="shared" si="59"/>
        <v/>
      </c>
      <c r="AO50" s="101"/>
      <c r="AP50" s="116"/>
      <c r="AQ50" s="110" t="str">
        <f t="shared" si="60"/>
        <v/>
      </c>
      <c r="AR50" s="116"/>
      <c r="AS50" s="116"/>
      <c r="AT50" s="109" t="str">
        <f t="shared" si="61"/>
        <v/>
      </c>
      <c r="AU50" s="101"/>
      <c r="AV50" s="116"/>
      <c r="AW50" s="110" t="str">
        <f t="shared" si="62"/>
        <v/>
      </c>
      <c r="AX50" s="116"/>
      <c r="AY50" s="116"/>
      <c r="AZ50" s="109" t="str">
        <f t="shared" si="63"/>
        <v/>
      </c>
      <c r="BA50" s="101"/>
      <c r="BB50" s="116"/>
      <c r="BC50" s="110" t="str">
        <f t="shared" si="64"/>
        <v/>
      </c>
      <c r="BD50" s="116"/>
      <c r="BE50" s="116"/>
      <c r="BF50" s="109" t="str">
        <f t="shared" si="65"/>
        <v/>
      </c>
      <c r="BG50" s="101"/>
      <c r="BH50" s="116"/>
      <c r="BI50" s="110" t="str">
        <f t="shared" si="66"/>
        <v/>
      </c>
      <c r="BJ50" s="111" t="str">
        <f t="shared" si="67"/>
        <v/>
      </c>
      <c r="BK50" s="111" t="str">
        <f t="shared" si="68"/>
        <v/>
      </c>
      <c r="BL50" s="117" t="str">
        <f t="shared" si="69"/>
        <v/>
      </c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</row>
    <row r="51" spans="1:74" s="45" customFormat="1" x14ac:dyDescent="0.2">
      <c r="A51" s="112"/>
      <c r="B51" s="113"/>
      <c r="C51" s="112"/>
      <c r="D51" s="102"/>
      <c r="E51" s="102"/>
      <c r="F51" s="100">
        <f t="shared" si="48"/>
        <v>0</v>
      </c>
      <c r="G51" s="103" t="str">
        <f t="shared" si="49"/>
        <v>no bias</v>
      </c>
      <c r="H51" s="104"/>
      <c r="I51" s="104"/>
      <c r="J51" s="114"/>
      <c r="K51" s="36" t="str">
        <f t="shared" si="50"/>
        <v/>
      </c>
      <c r="L51" s="37" t="str">
        <f t="shared" si="51"/>
        <v/>
      </c>
      <c r="M51" s="104"/>
      <c r="N51" s="104"/>
      <c r="O51" s="104"/>
      <c r="P51" s="98"/>
      <c r="Q51" s="114"/>
      <c r="R51" s="99" t="str">
        <f t="shared" si="52"/>
        <v/>
      </c>
      <c r="S51" s="105" t="str">
        <f t="shared" si="53"/>
        <v/>
      </c>
      <c r="T51" s="106"/>
      <c r="U51" s="106"/>
      <c r="V51" s="107"/>
      <c r="W51" s="108"/>
      <c r="X51" s="108"/>
      <c r="Y51" s="115" t="str">
        <f t="shared" si="54"/>
        <v/>
      </c>
      <c r="Z51" s="116"/>
      <c r="AA51" s="116"/>
      <c r="AB51" s="109" t="str">
        <f t="shared" si="55"/>
        <v/>
      </c>
      <c r="AC51" s="101"/>
      <c r="AD51" s="116"/>
      <c r="AE51" s="110" t="str">
        <f t="shared" si="56"/>
        <v/>
      </c>
      <c r="AF51" s="116"/>
      <c r="AG51" s="116"/>
      <c r="AH51" s="109" t="str">
        <f t="shared" si="57"/>
        <v/>
      </c>
      <c r="AI51" s="101"/>
      <c r="AJ51" s="116"/>
      <c r="AK51" s="110" t="str">
        <f t="shared" si="58"/>
        <v/>
      </c>
      <c r="AL51" s="116"/>
      <c r="AM51" s="116"/>
      <c r="AN51" s="109" t="str">
        <f t="shared" si="59"/>
        <v/>
      </c>
      <c r="AO51" s="101"/>
      <c r="AP51" s="116"/>
      <c r="AQ51" s="110" t="str">
        <f t="shared" si="60"/>
        <v/>
      </c>
      <c r="AR51" s="116"/>
      <c r="AS51" s="116"/>
      <c r="AT51" s="109" t="str">
        <f t="shared" si="61"/>
        <v/>
      </c>
      <c r="AU51" s="101"/>
      <c r="AV51" s="116"/>
      <c r="AW51" s="110" t="str">
        <f t="shared" si="62"/>
        <v/>
      </c>
      <c r="AX51" s="116"/>
      <c r="AY51" s="116"/>
      <c r="AZ51" s="109" t="str">
        <f t="shared" si="63"/>
        <v/>
      </c>
      <c r="BA51" s="101"/>
      <c r="BB51" s="116"/>
      <c r="BC51" s="110" t="str">
        <f t="shared" si="64"/>
        <v/>
      </c>
      <c r="BD51" s="116"/>
      <c r="BE51" s="116"/>
      <c r="BF51" s="109" t="str">
        <f t="shared" si="65"/>
        <v/>
      </c>
      <c r="BG51" s="101"/>
      <c r="BH51" s="116"/>
      <c r="BI51" s="110" t="str">
        <f t="shared" si="66"/>
        <v/>
      </c>
      <c r="BJ51" s="111" t="str">
        <f t="shared" si="67"/>
        <v/>
      </c>
      <c r="BK51" s="111" t="str">
        <f t="shared" si="68"/>
        <v/>
      </c>
      <c r="BL51" s="117" t="str">
        <f t="shared" si="69"/>
        <v/>
      </c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</row>
    <row r="52" spans="1:74" s="45" customFormat="1" x14ac:dyDescent="0.2">
      <c r="A52" s="112"/>
      <c r="B52" s="113"/>
      <c r="C52" s="112"/>
      <c r="D52" s="102"/>
      <c r="E52" s="102"/>
      <c r="F52" s="100">
        <f t="shared" si="48"/>
        <v>0</v>
      </c>
      <c r="G52" s="103" t="str">
        <f t="shared" si="49"/>
        <v>no bias</v>
      </c>
      <c r="H52" s="104"/>
      <c r="I52" s="104"/>
      <c r="J52" s="114"/>
      <c r="K52" s="36" t="str">
        <f t="shared" si="50"/>
        <v/>
      </c>
      <c r="L52" s="37" t="str">
        <f t="shared" si="51"/>
        <v/>
      </c>
      <c r="M52" s="104"/>
      <c r="N52" s="104"/>
      <c r="O52" s="104"/>
      <c r="P52" s="98"/>
      <c r="Q52" s="114"/>
      <c r="R52" s="99" t="str">
        <f t="shared" si="52"/>
        <v/>
      </c>
      <c r="S52" s="105" t="str">
        <f t="shared" si="53"/>
        <v/>
      </c>
      <c r="T52" s="106"/>
      <c r="U52" s="106"/>
      <c r="V52" s="107"/>
      <c r="W52" s="108"/>
      <c r="X52" s="108"/>
      <c r="Y52" s="115" t="str">
        <f t="shared" si="54"/>
        <v/>
      </c>
      <c r="Z52" s="116"/>
      <c r="AA52" s="116"/>
      <c r="AB52" s="109" t="str">
        <f t="shared" si="55"/>
        <v/>
      </c>
      <c r="AC52" s="101"/>
      <c r="AD52" s="116"/>
      <c r="AE52" s="110" t="str">
        <f t="shared" si="56"/>
        <v/>
      </c>
      <c r="AF52" s="116"/>
      <c r="AG52" s="116"/>
      <c r="AH52" s="109" t="str">
        <f t="shared" si="57"/>
        <v/>
      </c>
      <c r="AI52" s="101"/>
      <c r="AJ52" s="116"/>
      <c r="AK52" s="110" t="str">
        <f t="shared" si="58"/>
        <v/>
      </c>
      <c r="AL52" s="116"/>
      <c r="AM52" s="116"/>
      <c r="AN52" s="109" t="str">
        <f t="shared" si="59"/>
        <v/>
      </c>
      <c r="AO52" s="101"/>
      <c r="AP52" s="116"/>
      <c r="AQ52" s="110" t="str">
        <f t="shared" si="60"/>
        <v/>
      </c>
      <c r="AR52" s="116"/>
      <c r="AS52" s="116"/>
      <c r="AT52" s="109" t="str">
        <f t="shared" si="61"/>
        <v/>
      </c>
      <c r="AU52" s="101"/>
      <c r="AV52" s="116"/>
      <c r="AW52" s="110" t="str">
        <f t="shared" si="62"/>
        <v/>
      </c>
      <c r="AX52" s="116"/>
      <c r="AY52" s="116"/>
      <c r="AZ52" s="109" t="str">
        <f t="shared" si="63"/>
        <v/>
      </c>
      <c r="BA52" s="101"/>
      <c r="BB52" s="116"/>
      <c r="BC52" s="110" t="str">
        <f t="shared" si="64"/>
        <v/>
      </c>
      <c r="BD52" s="116"/>
      <c r="BE52" s="116"/>
      <c r="BF52" s="109" t="str">
        <f t="shared" si="65"/>
        <v/>
      </c>
      <c r="BG52" s="101"/>
      <c r="BH52" s="116"/>
      <c r="BI52" s="110" t="str">
        <f t="shared" si="66"/>
        <v/>
      </c>
      <c r="BJ52" s="111" t="str">
        <f t="shared" si="67"/>
        <v/>
      </c>
      <c r="BK52" s="111" t="str">
        <f t="shared" si="68"/>
        <v/>
      </c>
      <c r="BL52" s="117" t="str">
        <f t="shared" si="69"/>
        <v/>
      </c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1:74" s="45" customFormat="1" x14ac:dyDescent="0.2">
      <c r="A53" s="112"/>
      <c r="B53" s="113"/>
      <c r="C53" s="112"/>
      <c r="D53" s="102"/>
      <c r="E53" s="102"/>
      <c r="F53" s="100">
        <f t="shared" si="48"/>
        <v>0</v>
      </c>
      <c r="G53" s="103" t="str">
        <f t="shared" si="49"/>
        <v>no bias</v>
      </c>
      <c r="H53" s="104"/>
      <c r="I53" s="104"/>
      <c r="J53" s="114"/>
      <c r="K53" s="36" t="str">
        <f t="shared" si="50"/>
        <v/>
      </c>
      <c r="L53" s="37" t="str">
        <f t="shared" si="51"/>
        <v/>
      </c>
      <c r="M53" s="104"/>
      <c r="N53" s="104"/>
      <c r="O53" s="104"/>
      <c r="P53" s="98"/>
      <c r="Q53" s="114"/>
      <c r="R53" s="99" t="str">
        <f t="shared" si="52"/>
        <v/>
      </c>
      <c r="S53" s="105" t="str">
        <f t="shared" si="53"/>
        <v/>
      </c>
      <c r="T53" s="106"/>
      <c r="U53" s="106"/>
      <c r="V53" s="107"/>
      <c r="W53" s="108"/>
      <c r="X53" s="108"/>
      <c r="Y53" s="115" t="str">
        <f t="shared" si="54"/>
        <v/>
      </c>
      <c r="Z53" s="116"/>
      <c r="AA53" s="116"/>
      <c r="AB53" s="109" t="str">
        <f t="shared" si="55"/>
        <v/>
      </c>
      <c r="AC53" s="101"/>
      <c r="AD53" s="116"/>
      <c r="AE53" s="110" t="str">
        <f t="shared" si="56"/>
        <v/>
      </c>
      <c r="AF53" s="116"/>
      <c r="AG53" s="116"/>
      <c r="AH53" s="109" t="str">
        <f t="shared" si="57"/>
        <v/>
      </c>
      <c r="AI53" s="101"/>
      <c r="AJ53" s="116"/>
      <c r="AK53" s="110" t="str">
        <f t="shared" si="58"/>
        <v/>
      </c>
      <c r="AL53" s="116"/>
      <c r="AM53" s="116"/>
      <c r="AN53" s="109" t="str">
        <f t="shared" si="59"/>
        <v/>
      </c>
      <c r="AO53" s="101"/>
      <c r="AP53" s="116"/>
      <c r="AQ53" s="110" t="str">
        <f t="shared" si="60"/>
        <v/>
      </c>
      <c r="AR53" s="116"/>
      <c r="AS53" s="116"/>
      <c r="AT53" s="109" t="str">
        <f t="shared" si="61"/>
        <v/>
      </c>
      <c r="AU53" s="101"/>
      <c r="AV53" s="116"/>
      <c r="AW53" s="110" t="str">
        <f t="shared" si="62"/>
        <v/>
      </c>
      <c r="AX53" s="116"/>
      <c r="AY53" s="116"/>
      <c r="AZ53" s="109" t="str">
        <f t="shared" si="63"/>
        <v/>
      </c>
      <c r="BA53" s="101"/>
      <c r="BB53" s="116"/>
      <c r="BC53" s="110" t="str">
        <f t="shared" si="64"/>
        <v/>
      </c>
      <c r="BD53" s="116"/>
      <c r="BE53" s="116"/>
      <c r="BF53" s="109" t="str">
        <f t="shared" si="65"/>
        <v/>
      </c>
      <c r="BG53" s="101"/>
      <c r="BH53" s="116"/>
      <c r="BI53" s="110" t="str">
        <f t="shared" si="66"/>
        <v/>
      </c>
      <c r="BJ53" s="111" t="str">
        <f t="shared" si="67"/>
        <v/>
      </c>
      <c r="BK53" s="111" t="str">
        <f t="shared" si="68"/>
        <v/>
      </c>
      <c r="BL53" s="117" t="str">
        <f t="shared" si="69"/>
        <v/>
      </c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</row>
    <row r="54" spans="1:74" s="47" customFormat="1" ht="20.399999999999999" x14ac:dyDescent="0.2">
      <c r="A54" s="3" t="s">
        <v>22</v>
      </c>
      <c r="B54" s="3" t="s">
        <v>21</v>
      </c>
      <c r="C54" s="3" t="s">
        <v>20</v>
      </c>
      <c r="D54" s="3" t="s">
        <v>19</v>
      </c>
      <c r="E54" s="132" t="s">
        <v>50</v>
      </c>
      <c r="F54" s="79" t="s">
        <v>59</v>
      </c>
      <c r="G54" s="80" t="s">
        <v>67</v>
      </c>
      <c r="H54" s="81" t="s">
        <v>7</v>
      </c>
      <c r="I54" s="82" t="s">
        <v>61</v>
      </c>
      <c r="J54" s="83" t="s">
        <v>62</v>
      </c>
      <c r="K54" s="79" t="s">
        <v>63</v>
      </c>
      <c r="L54" s="84" t="s">
        <v>64</v>
      </c>
      <c r="M54" s="85" t="s">
        <v>60</v>
      </c>
      <c r="N54" s="85" t="s">
        <v>65</v>
      </c>
      <c r="O54" s="85" t="s">
        <v>61</v>
      </c>
      <c r="P54" s="86" t="s">
        <v>66</v>
      </c>
      <c r="Q54" s="85" t="s">
        <v>63</v>
      </c>
      <c r="R54" s="87" t="s">
        <v>64</v>
      </c>
      <c r="S54" s="88" t="s">
        <v>67</v>
      </c>
      <c r="T54" s="82" t="s">
        <v>8</v>
      </c>
      <c r="U54" s="82" t="s">
        <v>68</v>
      </c>
      <c r="V54" s="80" t="s">
        <v>27</v>
      </c>
      <c r="W54" s="89" t="s">
        <v>69</v>
      </c>
      <c r="X54" s="82" t="s">
        <v>70</v>
      </c>
      <c r="Y54" s="90" t="s">
        <v>71</v>
      </c>
      <c r="Z54" s="91" t="s">
        <v>72</v>
      </c>
      <c r="AA54" s="92" t="s">
        <v>40</v>
      </c>
      <c r="AB54" s="93" t="s">
        <v>73</v>
      </c>
      <c r="AC54" s="93" t="s">
        <v>74</v>
      </c>
      <c r="AD54" s="93" t="s">
        <v>75</v>
      </c>
      <c r="AE54" s="93" t="s">
        <v>76</v>
      </c>
      <c r="AF54" s="91" t="s">
        <v>72</v>
      </c>
      <c r="AG54" s="92" t="s">
        <v>40</v>
      </c>
      <c r="AH54" s="93" t="s">
        <v>73</v>
      </c>
      <c r="AI54" s="93" t="s">
        <v>74</v>
      </c>
      <c r="AJ54" s="93" t="s">
        <v>75</v>
      </c>
      <c r="AK54" s="93" t="s">
        <v>76</v>
      </c>
      <c r="AL54" s="91" t="s">
        <v>72</v>
      </c>
      <c r="AM54" s="92" t="s">
        <v>40</v>
      </c>
      <c r="AN54" s="93" t="s">
        <v>73</v>
      </c>
      <c r="AO54" s="93" t="s">
        <v>74</v>
      </c>
      <c r="AP54" s="93" t="s">
        <v>75</v>
      </c>
      <c r="AQ54" s="93" t="s">
        <v>76</v>
      </c>
      <c r="AR54" s="91" t="s">
        <v>72</v>
      </c>
      <c r="AS54" s="92" t="s">
        <v>40</v>
      </c>
      <c r="AT54" s="93" t="s">
        <v>73</v>
      </c>
      <c r="AU54" s="93" t="s">
        <v>74</v>
      </c>
      <c r="AV54" s="93" t="s">
        <v>75</v>
      </c>
      <c r="AW54" s="93" t="s">
        <v>76</v>
      </c>
      <c r="AX54" s="91" t="s">
        <v>72</v>
      </c>
      <c r="AY54" s="92" t="s">
        <v>40</v>
      </c>
      <c r="AZ54" s="93" t="s">
        <v>73</v>
      </c>
      <c r="BA54" s="93" t="s">
        <v>74</v>
      </c>
      <c r="BB54" s="93" t="s">
        <v>75</v>
      </c>
      <c r="BC54" s="93" t="s">
        <v>76</v>
      </c>
      <c r="BD54" s="91" t="s">
        <v>72</v>
      </c>
      <c r="BE54" s="92" t="s">
        <v>40</v>
      </c>
      <c r="BF54" s="93" t="s">
        <v>73</v>
      </c>
      <c r="BG54" s="93" t="s">
        <v>74</v>
      </c>
      <c r="BH54" s="93" t="s">
        <v>75</v>
      </c>
      <c r="BI54" s="93" t="s">
        <v>76</v>
      </c>
      <c r="BJ54" s="94" t="s">
        <v>77</v>
      </c>
      <c r="BK54" s="95" t="s">
        <v>78</v>
      </c>
      <c r="BL54" s="96" t="s">
        <v>71</v>
      </c>
      <c r="BM54" s="97"/>
      <c r="BN54" s="97"/>
      <c r="BO54" s="97"/>
      <c r="BP54" s="97"/>
      <c r="BQ54" s="97"/>
      <c r="BR54" s="97"/>
      <c r="BS54" s="97"/>
      <c r="BT54" s="97"/>
      <c r="BU54" s="97"/>
      <c r="BV54" s="97"/>
    </row>
    <row r="55" spans="1:74" s="56" customFormat="1" ht="46.5" customHeight="1" x14ac:dyDescent="0.2">
      <c r="A55" s="118"/>
      <c r="B55" s="118"/>
      <c r="C55" s="118"/>
      <c r="D55" s="118"/>
      <c r="E55" s="133" t="s">
        <v>58</v>
      </c>
      <c r="F55" s="65" t="s">
        <v>90</v>
      </c>
      <c r="G55" s="46" t="s">
        <v>80</v>
      </c>
      <c r="H55" s="49"/>
      <c r="I55" s="49"/>
      <c r="J55" s="49"/>
      <c r="K55" s="66" t="s">
        <v>79</v>
      </c>
      <c r="L55" s="65" t="s">
        <v>80</v>
      </c>
      <c r="M55" s="50"/>
      <c r="N55" s="50"/>
      <c r="O55" s="50"/>
      <c r="P55" s="51"/>
      <c r="Q55" s="50" t="s">
        <v>79</v>
      </c>
      <c r="R55" s="52" t="s">
        <v>80</v>
      </c>
      <c r="S55" s="59" t="s">
        <v>83</v>
      </c>
      <c r="T55" s="49"/>
      <c r="U55" s="49"/>
      <c r="V55" s="46" t="s">
        <v>81</v>
      </c>
      <c r="W55" s="53"/>
      <c r="X55" s="49"/>
      <c r="Y55" s="69" t="s">
        <v>84</v>
      </c>
      <c r="Z55" s="54"/>
      <c r="AA55" s="55"/>
      <c r="AB55" s="58" t="s">
        <v>85</v>
      </c>
      <c r="AC55" s="54"/>
      <c r="AD55" s="54"/>
      <c r="AE55" s="58" t="s">
        <v>86</v>
      </c>
      <c r="AF55" s="54"/>
      <c r="AG55" s="55"/>
      <c r="AH55" s="58" t="s">
        <v>85</v>
      </c>
      <c r="AI55" s="54"/>
      <c r="AJ55" s="54"/>
      <c r="AK55" s="58" t="s">
        <v>86</v>
      </c>
      <c r="AL55" s="54"/>
      <c r="AM55" s="55"/>
      <c r="AN55" s="58" t="s">
        <v>85</v>
      </c>
      <c r="AO55" s="54"/>
      <c r="AP55" s="54"/>
      <c r="AQ55" s="58" t="s">
        <v>86</v>
      </c>
      <c r="AR55" s="54"/>
      <c r="AS55" s="55"/>
      <c r="AT55" s="58" t="s">
        <v>85</v>
      </c>
      <c r="AU55" s="54"/>
      <c r="AV55" s="54"/>
      <c r="AW55" s="58" t="s">
        <v>86</v>
      </c>
      <c r="AX55" s="54"/>
      <c r="AY55" s="55"/>
      <c r="AZ55" s="58" t="s">
        <v>85</v>
      </c>
      <c r="BA55" s="54"/>
      <c r="BB55" s="54"/>
      <c r="BC55" s="58" t="s">
        <v>86</v>
      </c>
      <c r="BD55" s="54"/>
      <c r="BE55" s="55"/>
      <c r="BF55" s="58" t="s">
        <v>85</v>
      </c>
      <c r="BG55" s="54"/>
      <c r="BH55" s="54"/>
      <c r="BI55" s="58" t="s">
        <v>86</v>
      </c>
      <c r="BJ55" s="76" t="s">
        <v>87</v>
      </c>
      <c r="BK55" s="77" t="s">
        <v>82</v>
      </c>
      <c r="BL55" s="78" t="s">
        <v>88</v>
      </c>
    </row>
    <row r="56" spans="1:74" x14ac:dyDescent="0.2">
      <c r="A56" s="47"/>
      <c r="B56" s="47"/>
      <c r="C56" s="47"/>
      <c r="D56" s="47"/>
      <c r="F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119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</row>
    <row r="57" spans="1:74" x14ac:dyDescent="0.2">
      <c r="A57" s="47"/>
      <c r="B57" s="47"/>
      <c r="C57" s="47"/>
      <c r="D57" s="47"/>
      <c r="F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119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</row>
    <row r="58" spans="1:74" ht="11.25" customHeight="1" x14ac:dyDescent="0.2">
      <c r="A58" s="47"/>
      <c r="B58" s="47"/>
      <c r="C58" s="47"/>
      <c r="D58" s="47"/>
      <c r="F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119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</row>
    <row r="59" spans="1:74" ht="13.2" x14ac:dyDescent="0.25">
      <c r="A59" s="47"/>
      <c r="B59" s="47"/>
      <c r="C59" s="47"/>
      <c r="D59" s="47"/>
      <c r="F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57"/>
      <c r="U59" s="47"/>
      <c r="V59" s="119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</row>
    <row r="1048575" spans="16382:16384" x14ac:dyDescent="0.2">
      <c r="XFB1048575" s="134"/>
      <c r="XFC1048575" s="134"/>
      <c r="XFD1048575" s="134"/>
    </row>
    <row r="1048576" spans="16382:16384" x14ac:dyDescent="0.2">
      <c r="XFB1048576" s="134"/>
      <c r="XFC1048576" s="134"/>
      <c r="XFD1048576" s="134"/>
    </row>
  </sheetData>
  <sortState xmlns:xlrd2="http://schemas.microsoft.com/office/spreadsheetml/2017/richdata2" ref="A9:BL35">
    <sortCondition ref="A35"/>
  </sortState>
  <mergeCells count="1">
    <mergeCell ref="D3:E3"/>
  </mergeCells>
  <pageMargins left="0.7" right="0.7" top="0.75" bottom="0.75" header="0.3" footer="0.3"/>
  <pageSetup paperSize="9" orientation="portrait" r:id="rId1"/>
  <headerFooter>
    <oddHeader>&amp;CUncontrolled when downloaded from SCA website</oddHeader>
    <oddFooter>&amp;CVersion 1, date of issue January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1"/>
  <sheetViews>
    <sheetView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G4" sqref="BG4:BH4"/>
    </sheetView>
  </sheetViews>
  <sheetFormatPr defaultRowHeight="10.199999999999999" x14ac:dyDescent="0.2"/>
  <cols>
    <col min="1" max="1" width="25.85546875" customWidth="1"/>
    <col min="2" max="2" width="7.28515625" customWidth="1"/>
    <col min="3" max="3" width="13" customWidth="1"/>
    <col min="4" max="4" width="9.28515625" customWidth="1"/>
    <col min="5" max="5" width="10.7109375" style="1" customWidth="1"/>
    <col min="6" max="6" width="11.140625" customWidth="1"/>
    <col min="7" max="7" width="9.28515625" style="25" bestFit="1" customWidth="1"/>
    <col min="8" max="8" width="9.85546875" bestFit="1" customWidth="1"/>
    <col min="11" max="11" width="10.85546875" bestFit="1" customWidth="1"/>
    <col min="12" max="12" width="8.28515625" customWidth="1"/>
    <col min="13" max="13" width="10.85546875" customWidth="1"/>
    <col min="14" max="14" width="9.7109375" customWidth="1"/>
    <col min="15" max="15" width="10.85546875" customWidth="1"/>
    <col min="16" max="16" width="9" customWidth="1"/>
    <col min="17" max="17" width="9.140625" customWidth="1"/>
    <col min="18" max="19" width="10.85546875" customWidth="1"/>
    <col min="20" max="20" width="8.7109375" customWidth="1"/>
    <col min="21" max="21" width="7.140625" customWidth="1"/>
    <col min="22" max="22" width="9.140625" style="7" customWidth="1"/>
    <col min="23" max="24" width="9.28515625" customWidth="1"/>
    <col min="25" max="25" width="10" customWidth="1"/>
    <col min="28" max="28" width="7.7109375" customWidth="1"/>
    <col min="29" max="29" width="7.28515625" customWidth="1"/>
    <col min="30" max="30" width="6.28515625" customWidth="1"/>
    <col min="32" max="32" width="8.140625" customWidth="1"/>
    <col min="34" max="34" width="9" customWidth="1"/>
    <col min="35" max="35" width="7.7109375" customWidth="1"/>
    <col min="36" max="36" width="5" customWidth="1"/>
    <col min="38" max="38" width="7.42578125" customWidth="1"/>
    <col min="39" max="39" width="8" customWidth="1"/>
    <col min="41" max="41" width="7" customWidth="1"/>
    <col min="42" max="42" width="5" customWidth="1"/>
    <col min="44" max="44" width="7.85546875" customWidth="1"/>
    <col min="47" max="47" width="7.42578125" customWidth="1"/>
    <col min="48" max="48" width="5.140625" customWidth="1"/>
    <col min="50" max="50" width="6.7109375" customWidth="1"/>
    <col min="51" max="51" width="7.28515625" customWidth="1"/>
    <col min="53" max="53" width="7.140625" customWidth="1"/>
    <col min="54" max="54" width="5" customWidth="1"/>
    <col min="56" max="56" width="8.7109375" customWidth="1"/>
    <col min="59" max="59" width="7.7109375" customWidth="1"/>
    <col min="60" max="60" width="5.28515625" customWidth="1"/>
    <col min="65" max="65" width="29.140625" customWidth="1"/>
  </cols>
  <sheetData>
    <row r="1" spans="1:79" ht="17.399999999999999" x14ac:dyDescent="0.3">
      <c r="A1" s="5" t="s">
        <v>25</v>
      </c>
      <c r="B1" s="4"/>
      <c r="G1" s="35" t="s">
        <v>89</v>
      </c>
      <c r="H1" s="33">
        <v>2</v>
      </c>
      <c r="M1" s="9" t="s">
        <v>91</v>
      </c>
      <c r="N1" s="9"/>
      <c r="O1" s="10"/>
      <c r="P1" s="10"/>
      <c r="Q1" s="10"/>
      <c r="R1" s="10"/>
      <c r="S1" s="10"/>
      <c r="T1" s="19" t="s">
        <v>24</v>
      </c>
      <c r="U1" s="20"/>
      <c r="V1" s="19"/>
      <c r="W1" s="20"/>
      <c r="X1" s="20"/>
      <c r="Y1" s="20"/>
      <c r="Z1" s="64" t="s">
        <v>23</v>
      </c>
      <c r="AA1" s="60"/>
      <c r="AB1" s="16"/>
      <c r="AC1" s="16"/>
      <c r="AD1" s="24" t="s">
        <v>34</v>
      </c>
      <c r="AE1" s="135"/>
      <c r="AF1" s="18"/>
      <c r="AG1" s="18"/>
      <c r="AH1" s="18"/>
      <c r="AI1" s="18"/>
      <c r="AJ1" s="18"/>
      <c r="AK1" s="18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 t="s">
        <v>47</v>
      </c>
      <c r="BK1" s="60"/>
      <c r="BL1" s="61"/>
    </row>
    <row r="2" spans="1:79" ht="40.799999999999997" x14ac:dyDescent="0.3">
      <c r="A2" s="3" t="s">
        <v>22</v>
      </c>
      <c r="B2" s="3" t="s">
        <v>21</v>
      </c>
      <c r="C2" s="3" t="s">
        <v>20</v>
      </c>
      <c r="D2" s="3" t="s">
        <v>19</v>
      </c>
      <c r="E2" s="2" t="s">
        <v>2</v>
      </c>
      <c r="F2" s="32" t="s">
        <v>118</v>
      </c>
      <c r="G2" s="34" t="s">
        <v>109</v>
      </c>
      <c r="H2" s="3" t="s">
        <v>52</v>
      </c>
      <c r="I2" s="3" t="s">
        <v>18</v>
      </c>
      <c r="J2" s="3" t="s">
        <v>56</v>
      </c>
      <c r="K2" s="6" t="s">
        <v>110</v>
      </c>
      <c r="L2" s="31" t="s">
        <v>111</v>
      </c>
      <c r="M2" s="11" t="s">
        <v>17</v>
      </c>
      <c r="N2" s="11" t="s">
        <v>16</v>
      </c>
      <c r="O2" s="11" t="s">
        <v>15</v>
      </c>
      <c r="P2" s="11" t="s">
        <v>14</v>
      </c>
      <c r="Q2" s="11" t="s">
        <v>112</v>
      </c>
      <c r="R2" s="43" t="s">
        <v>113</v>
      </c>
      <c r="S2" s="12" t="s">
        <v>109</v>
      </c>
      <c r="T2" s="8" t="s">
        <v>26</v>
      </c>
      <c r="U2" s="8" t="s">
        <v>53</v>
      </c>
      <c r="V2" s="21" t="s">
        <v>114</v>
      </c>
      <c r="W2" s="8" t="s">
        <v>115</v>
      </c>
      <c r="X2" s="8" t="s">
        <v>116</v>
      </c>
      <c r="Y2" s="22" t="s">
        <v>109</v>
      </c>
      <c r="Z2" s="63" t="s">
        <v>35</v>
      </c>
      <c r="AA2" s="63" t="s">
        <v>93</v>
      </c>
      <c r="AB2" s="62" t="s">
        <v>113</v>
      </c>
      <c r="AC2" s="63" t="s">
        <v>36</v>
      </c>
      <c r="AD2" s="63" t="s">
        <v>37</v>
      </c>
      <c r="AE2" s="62" t="s">
        <v>117</v>
      </c>
      <c r="AF2" s="17" t="s">
        <v>35</v>
      </c>
      <c r="AG2" s="17" t="s">
        <v>94</v>
      </c>
      <c r="AH2" s="44" t="s">
        <v>113</v>
      </c>
      <c r="AI2" s="17" t="s">
        <v>36</v>
      </c>
      <c r="AJ2" s="17" t="s">
        <v>37</v>
      </c>
      <c r="AK2" s="44" t="s">
        <v>117</v>
      </c>
      <c r="AL2" s="63" t="s">
        <v>35</v>
      </c>
      <c r="AM2" s="63" t="s">
        <v>93</v>
      </c>
      <c r="AN2" s="62" t="s">
        <v>113</v>
      </c>
      <c r="AO2" s="63" t="s">
        <v>36</v>
      </c>
      <c r="AP2" s="63" t="s">
        <v>37</v>
      </c>
      <c r="AQ2" s="62" t="s">
        <v>117</v>
      </c>
      <c r="AR2" s="17" t="s">
        <v>35</v>
      </c>
      <c r="AS2" s="17" t="s">
        <v>94</v>
      </c>
      <c r="AT2" s="44" t="s">
        <v>113</v>
      </c>
      <c r="AU2" s="17" t="s">
        <v>36</v>
      </c>
      <c r="AV2" s="17" t="s">
        <v>37</v>
      </c>
      <c r="AW2" s="44" t="s">
        <v>117</v>
      </c>
      <c r="AX2" s="63" t="s">
        <v>35</v>
      </c>
      <c r="AY2" s="63" t="s">
        <v>93</v>
      </c>
      <c r="AZ2" s="62" t="s">
        <v>113</v>
      </c>
      <c r="BA2" s="63" t="s">
        <v>36</v>
      </c>
      <c r="BB2" s="63" t="s">
        <v>37</v>
      </c>
      <c r="BC2" s="62" t="s">
        <v>117</v>
      </c>
      <c r="BD2" s="17" t="s">
        <v>35</v>
      </c>
      <c r="BE2" s="17" t="s">
        <v>94</v>
      </c>
      <c r="BF2" s="44" t="s">
        <v>113</v>
      </c>
      <c r="BG2" s="17" t="s">
        <v>36</v>
      </c>
      <c r="BH2" s="17" t="s">
        <v>37</v>
      </c>
      <c r="BI2" s="44" t="s">
        <v>117</v>
      </c>
      <c r="BJ2" s="62" t="s">
        <v>38</v>
      </c>
      <c r="BK2" s="62" t="s">
        <v>41</v>
      </c>
      <c r="BL2" s="74" t="s">
        <v>0</v>
      </c>
      <c r="BM2" s="122" t="s">
        <v>95</v>
      </c>
    </row>
    <row r="3" spans="1:79" ht="16.5" customHeight="1" x14ac:dyDescent="0.2">
      <c r="A3" s="27"/>
      <c r="B3" s="27"/>
      <c r="C3" s="27"/>
      <c r="D3" s="136" t="s">
        <v>50</v>
      </c>
      <c r="E3" s="136"/>
      <c r="F3" s="71" t="s">
        <v>97</v>
      </c>
      <c r="G3" s="26" t="s">
        <v>98</v>
      </c>
      <c r="H3" s="28" t="s">
        <v>7</v>
      </c>
      <c r="I3" s="28" t="s">
        <v>10</v>
      </c>
      <c r="J3" s="38" t="s">
        <v>11</v>
      </c>
      <c r="K3" s="71" t="s">
        <v>99</v>
      </c>
      <c r="L3" s="72" t="s">
        <v>96</v>
      </c>
      <c r="M3" s="29" t="s">
        <v>7</v>
      </c>
      <c r="N3" s="29" t="s">
        <v>6</v>
      </c>
      <c r="O3" s="29" t="s">
        <v>10</v>
      </c>
      <c r="P3" s="14" t="s">
        <v>5</v>
      </c>
      <c r="Q3" s="29" t="s">
        <v>99</v>
      </c>
      <c r="R3" s="15" t="s">
        <v>96</v>
      </c>
      <c r="S3" s="73" t="s">
        <v>98</v>
      </c>
      <c r="T3" s="39" t="s">
        <v>8</v>
      </c>
      <c r="U3" s="39" t="s">
        <v>49</v>
      </c>
      <c r="V3" s="30" t="s">
        <v>106</v>
      </c>
      <c r="W3" s="13" t="s">
        <v>107</v>
      </c>
      <c r="X3" s="28" t="s">
        <v>108</v>
      </c>
      <c r="Y3" s="70" t="s">
        <v>105</v>
      </c>
      <c r="Z3" s="40" t="s">
        <v>39</v>
      </c>
      <c r="AA3" s="41" t="s">
        <v>40</v>
      </c>
      <c r="AB3" s="42" t="s">
        <v>100</v>
      </c>
      <c r="AC3" s="42" t="s">
        <v>101</v>
      </c>
      <c r="AD3" s="42" t="s">
        <v>43</v>
      </c>
      <c r="AE3" s="42" t="s">
        <v>102</v>
      </c>
      <c r="AF3" s="40" t="s">
        <v>39</v>
      </c>
      <c r="AG3" s="41" t="s">
        <v>40</v>
      </c>
      <c r="AH3" s="42" t="s">
        <v>100</v>
      </c>
      <c r="AI3" s="42" t="s">
        <v>101</v>
      </c>
      <c r="AJ3" s="42" t="s">
        <v>43</v>
      </c>
      <c r="AK3" s="42" t="s">
        <v>102</v>
      </c>
      <c r="AL3" s="40" t="s">
        <v>39</v>
      </c>
      <c r="AM3" s="41" t="s">
        <v>40</v>
      </c>
      <c r="AN3" s="42" t="s">
        <v>100</v>
      </c>
      <c r="AO3" s="42" t="s">
        <v>101</v>
      </c>
      <c r="AP3" s="42" t="s">
        <v>43</v>
      </c>
      <c r="AQ3" s="42" t="s">
        <v>102</v>
      </c>
      <c r="AR3" s="40" t="s">
        <v>39</v>
      </c>
      <c r="AS3" s="41" t="s">
        <v>40</v>
      </c>
      <c r="AT3" s="42" t="s">
        <v>100</v>
      </c>
      <c r="AU3" s="42" t="s">
        <v>101</v>
      </c>
      <c r="AV3" s="42" t="s">
        <v>43</v>
      </c>
      <c r="AW3" s="42" t="s">
        <v>102</v>
      </c>
      <c r="AX3" s="40" t="s">
        <v>39</v>
      </c>
      <c r="AY3" s="41" t="s">
        <v>40</v>
      </c>
      <c r="AZ3" s="42" t="s">
        <v>100</v>
      </c>
      <c r="BA3" s="42" t="s">
        <v>101</v>
      </c>
      <c r="BB3" s="42" t="s">
        <v>43</v>
      </c>
      <c r="BC3" s="42" t="s">
        <v>102</v>
      </c>
      <c r="BD3" s="40" t="s">
        <v>39</v>
      </c>
      <c r="BE3" s="41" t="s">
        <v>40</v>
      </c>
      <c r="BF3" s="42" t="s">
        <v>100</v>
      </c>
      <c r="BG3" s="42" t="s">
        <v>101</v>
      </c>
      <c r="BH3" s="42" t="s">
        <v>43</v>
      </c>
      <c r="BI3" s="42" t="s">
        <v>102</v>
      </c>
      <c r="BJ3" s="67" t="s">
        <v>103</v>
      </c>
      <c r="BK3" s="126" t="s">
        <v>104</v>
      </c>
      <c r="BL3" s="75" t="s">
        <v>105</v>
      </c>
      <c r="BM3" s="121"/>
    </row>
    <row r="4" spans="1:79" x14ac:dyDescent="0.2">
      <c r="A4" s="112"/>
      <c r="B4" s="113"/>
      <c r="C4" s="112"/>
      <c r="D4" s="102"/>
      <c r="E4" s="102"/>
      <c r="F4" s="100">
        <f t="shared" ref="F4:F10" si="0">IF(G4="error","error",SQRT(SUMSQ(K4,G4))*k)</f>
        <v>0</v>
      </c>
      <c r="G4" s="103" t="str">
        <f t="shared" ref="G4" si="1">IF(NOT(S4=""),S4,IF(NOT(Y4=""),Y4,IF(NOT(BL4=""),BL4,"no bias")))</f>
        <v>no bias</v>
      </c>
      <c r="H4" s="114"/>
      <c r="I4" s="114"/>
      <c r="J4" s="125"/>
      <c r="K4" s="129" t="str">
        <f>IF(OR(J4="",I4=""),"",J4)</f>
        <v/>
      </c>
      <c r="L4" s="130" t="str">
        <f>IF(OR(H4="",I4=""),"",(I4-H4))</f>
        <v/>
      </c>
      <c r="M4" s="114"/>
      <c r="N4" s="114"/>
      <c r="O4" s="114"/>
      <c r="P4" s="98"/>
      <c r="Q4" s="125"/>
      <c r="R4" s="99" t="str">
        <f>IF(ISBLANK(O4),"",O4-M4)</f>
        <v/>
      </c>
      <c r="S4" s="127" t="str">
        <f>IFERROR(SQRT(R4^2+Q4^2/P4+N4^2),"")</f>
        <v/>
      </c>
      <c r="T4" s="106"/>
      <c r="U4" s="106" t="s">
        <v>119</v>
      </c>
      <c r="V4" s="107"/>
      <c r="W4" s="108"/>
      <c r="X4" s="106"/>
      <c r="Y4" s="115" t="str">
        <f>IF(V4=0,"",SQRT(SUMSQ(V4:X4)))</f>
        <v/>
      </c>
      <c r="Z4" s="116"/>
      <c r="AA4" s="106"/>
      <c r="AB4" s="128" t="str">
        <f t="shared" ref="AB4:AB14" si="2">IF(ISBLANK(Z4),"",AA4-Z4)</f>
        <v/>
      </c>
      <c r="AC4" s="116"/>
      <c r="AD4" s="106"/>
      <c r="AE4" s="110" t="str">
        <f t="shared" ref="AE4:AE14" si="3">IFERROR($AE$1*AC4/SQRT(AD4),"")</f>
        <v/>
      </c>
      <c r="AF4" s="116"/>
      <c r="AG4" s="106"/>
      <c r="AH4" s="128" t="str">
        <f t="shared" ref="AH4:AH14" si="4">IF(ISBLANK(AF4),"",AG4-AF4)</f>
        <v/>
      </c>
      <c r="AI4" s="116"/>
      <c r="AJ4" s="106"/>
      <c r="AK4" s="110" t="str">
        <f t="shared" ref="AK4:AK14" si="5">IFERROR($AE$1*AI4/SQRT(AJ4),"")</f>
        <v/>
      </c>
      <c r="AL4" s="116"/>
      <c r="AM4" s="106"/>
      <c r="AN4" s="128" t="str">
        <f t="shared" ref="AN4:AN14" si="6">IF(ISBLANK(AL4),"",AM4-AL4)</f>
        <v/>
      </c>
      <c r="AO4" s="116"/>
      <c r="AP4" s="106"/>
      <c r="AQ4" s="110" t="str">
        <f t="shared" ref="AQ4:AQ14" si="7">IFERROR($AE$1*AO4/SQRT(AP4),"")</f>
        <v/>
      </c>
      <c r="AR4" s="116"/>
      <c r="AS4" s="106"/>
      <c r="AT4" s="128" t="str">
        <f t="shared" ref="AT4:AT14" si="8">IF(ISBLANK(AR4),"",AS4-AR4)</f>
        <v/>
      </c>
      <c r="AU4" s="116"/>
      <c r="AV4" s="106"/>
      <c r="AW4" s="110" t="str">
        <f t="shared" ref="AW4:AW14" si="9">IFERROR($AE$1*AU4/SQRT(AV4),"")</f>
        <v/>
      </c>
      <c r="AX4" s="116"/>
      <c r="AY4" s="106"/>
      <c r="AZ4" s="128" t="str">
        <f t="shared" ref="AZ4:AZ14" si="10">IF(ISBLANK(AX4),"",AY4-AX4)</f>
        <v/>
      </c>
      <c r="BA4" s="116"/>
      <c r="BB4" s="106"/>
      <c r="BC4" s="110" t="str">
        <f t="shared" ref="BC4:BC14" si="11">IFERROR($AE$1*BA4/SQRT(BB4),"")</f>
        <v/>
      </c>
      <c r="BD4" s="116"/>
      <c r="BE4" s="106"/>
      <c r="BF4" s="128" t="str">
        <f t="shared" ref="BF4:BF14" si="12">IF(ISBLANK(BD4),"",BE4-BD4)</f>
        <v/>
      </c>
      <c r="BG4" s="116"/>
      <c r="BH4" s="106"/>
      <c r="BI4" s="110" t="str">
        <f t="shared" ref="BI4:BI14" si="13">IFERROR($AE$1*BG4/SQRT(BH4),"")</f>
        <v/>
      </c>
      <c r="BJ4" s="111" t="str">
        <f>IFERROR(AVERAGE(AE4,AK4,AQ4,AW4,BC4,BI4),"")</f>
        <v/>
      </c>
      <c r="BK4" s="111" t="str">
        <f t="shared" ref="BK4:BK10" si="14">IFERROR(SQRT(SUMSQ(AB4,AH4,AN4,AT4,AZ4,BF4)/COUNT(AB4,AH4,AN4,AT4,AZ4,BF4)),"")</f>
        <v/>
      </c>
      <c r="BL4" s="117" t="str">
        <f>IF(AB4="","",(SQRT(SUMSQ(BJ4,BK4))))</f>
        <v/>
      </c>
      <c r="BM4" s="121"/>
      <c r="BQ4" s="101"/>
      <c r="BR4" s="101"/>
      <c r="BS4" s="101"/>
      <c r="BT4" s="101"/>
      <c r="BU4" s="101"/>
      <c r="BV4" s="101"/>
    </row>
    <row r="5" spans="1:79" x14ac:dyDescent="0.2">
      <c r="A5" s="112"/>
      <c r="B5" s="113"/>
      <c r="C5" s="112"/>
      <c r="D5" s="102"/>
      <c r="E5" s="102"/>
      <c r="F5" s="100">
        <f t="shared" si="0"/>
        <v>0</v>
      </c>
      <c r="G5" s="103" t="str">
        <f>IF(NOT(S5=""),S5,IF(NOT(Y5=""),Y5,IF(NOT(BL5=""),BL5,"no bias")))</f>
        <v>no bias</v>
      </c>
      <c r="H5" s="114"/>
      <c r="I5" s="114"/>
      <c r="J5" s="125"/>
      <c r="K5" s="129" t="str">
        <f t="shared" ref="K5:K10" si="15">IF(OR(J5="",I5=""),"",J5)</f>
        <v/>
      </c>
      <c r="L5" s="130" t="str">
        <f t="shared" ref="L5:L10" si="16">IF(OR(H5="",I5=""),"",(I5-H5))</f>
        <v/>
      </c>
      <c r="M5" s="114"/>
      <c r="N5" s="125"/>
      <c r="O5" s="104"/>
      <c r="P5" s="98"/>
      <c r="Q5" s="125"/>
      <c r="R5" s="99" t="str">
        <f t="shared" ref="R5:R10" si="17">IF(ISBLANK(O5),"",O5-M5)</f>
        <v/>
      </c>
      <c r="S5" s="127" t="str">
        <f t="shared" ref="S5:S10" si="18">IFERROR(SQRT(R5^2+Q5^2/P5+N5^2),"")</f>
        <v/>
      </c>
      <c r="T5" s="106"/>
      <c r="U5" s="106"/>
      <c r="V5" s="107"/>
      <c r="W5" s="108"/>
      <c r="X5" s="106"/>
      <c r="Y5" s="115" t="str">
        <f t="shared" ref="Y5:Y10" si="19">IF(V5=0,"",SQRT(SUMSQ(V5:X5)))</f>
        <v/>
      </c>
      <c r="Z5" s="116"/>
      <c r="AA5" s="106"/>
      <c r="AB5" s="128" t="str">
        <f t="shared" si="2"/>
        <v/>
      </c>
      <c r="AC5" s="116"/>
      <c r="AD5" s="106"/>
      <c r="AE5" s="110" t="str">
        <f t="shared" si="3"/>
        <v/>
      </c>
      <c r="AF5" s="116"/>
      <c r="AG5" s="106"/>
      <c r="AH5" s="128" t="str">
        <f t="shared" si="4"/>
        <v/>
      </c>
      <c r="AI5" s="116"/>
      <c r="AJ5" s="106"/>
      <c r="AK5" s="110" t="str">
        <f t="shared" si="5"/>
        <v/>
      </c>
      <c r="AL5" s="116"/>
      <c r="AM5" s="106"/>
      <c r="AN5" s="128" t="str">
        <f t="shared" si="6"/>
        <v/>
      </c>
      <c r="AO5" s="116"/>
      <c r="AP5" s="106"/>
      <c r="AQ5" s="110" t="str">
        <f t="shared" si="7"/>
        <v/>
      </c>
      <c r="AR5" s="116"/>
      <c r="AS5" s="106"/>
      <c r="AT5" s="128" t="str">
        <f t="shared" si="8"/>
        <v/>
      </c>
      <c r="AU5" s="116"/>
      <c r="AV5" s="106"/>
      <c r="AW5" s="110" t="str">
        <f t="shared" si="9"/>
        <v/>
      </c>
      <c r="AX5" s="116"/>
      <c r="AY5" s="106"/>
      <c r="AZ5" s="128" t="str">
        <f t="shared" si="10"/>
        <v/>
      </c>
      <c r="BA5" s="116"/>
      <c r="BB5" s="106"/>
      <c r="BC5" s="110" t="str">
        <f t="shared" si="11"/>
        <v/>
      </c>
      <c r="BD5" s="116"/>
      <c r="BE5" s="106"/>
      <c r="BF5" s="128" t="str">
        <f t="shared" si="12"/>
        <v/>
      </c>
      <c r="BG5" s="116"/>
      <c r="BH5" s="106"/>
      <c r="BI5" s="110" t="str">
        <f t="shared" si="13"/>
        <v/>
      </c>
      <c r="BJ5" s="111" t="str">
        <f t="shared" ref="BJ5:BJ10" si="20">IFERROR(AVERAGE(AE5,AK5,AQ5,AW5,BC5,BI5),"")</f>
        <v/>
      </c>
      <c r="BK5" s="111" t="str">
        <f t="shared" si="14"/>
        <v/>
      </c>
      <c r="BL5" s="117" t="str">
        <f t="shared" ref="BL5:BL10" si="21">IF(AB5="","",(SQRT(SUMSQ(BJ5,BK5))))</f>
        <v/>
      </c>
      <c r="BM5" s="121"/>
      <c r="BQ5" s="101"/>
      <c r="BR5" s="101"/>
      <c r="BS5" s="101"/>
      <c r="BT5" s="101"/>
      <c r="BU5" s="101"/>
      <c r="BV5" s="101"/>
    </row>
    <row r="6" spans="1:79" x14ac:dyDescent="0.2">
      <c r="A6" s="112"/>
      <c r="B6" s="113"/>
      <c r="C6" s="112"/>
      <c r="D6" s="102"/>
      <c r="E6" s="102"/>
      <c r="F6" s="100">
        <f t="shared" si="0"/>
        <v>0</v>
      </c>
      <c r="G6" s="103" t="str">
        <f t="shared" ref="G6:G10" si="22">IF(NOT(S6=""),S6,IF(NOT(Y6=""),Y6,IF(NOT(BL6=""),BL6,"no bias")))</f>
        <v>no bias</v>
      </c>
      <c r="H6" s="114"/>
      <c r="I6" s="114"/>
      <c r="J6" s="125"/>
      <c r="K6" s="129" t="str">
        <f t="shared" si="15"/>
        <v/>
      </c>
      <c r="L6" s="130" t="str">
        <f t="shared" si="16"/>
        <v/>
      </c>
      <c r="M6" s="114"/>
      <c r="N6" s="125"/>
      <c r="O6" s="104"/>
      <c r="P6" s="98"/>
      <c r="Q6" s="125"/>
      <c r="R6" s="99" t="str">
        <f t="shared" si="17"/>
        <v/>
      </c>
      <c r="S6" s="127" t="str">
        <f t="shared" si="18"/>
        <v/>
      </c>
      <c r="T6" s="106"/>
      <c r="U6" s="106"/>
      <c r="V6" s="107"/>
      <c r="W6" s="108"/>
      <c r="X6" s="106"/>
      <c r="Y6" s="115" t="str">
        <f t="shared" si="19"/>
        <v/>
      </c>
      <c r="Z6" s="116"/>
      <c r="AA6" s="106"/>
      <c r="AB6" s="128" t="str">
        <f t="shared" si="2"/>
        <v/>
      </c>
      <c r="AC6" s="116"/>
      <c r="AD6" s="106"/>
      <c r="AE6" s="110" t="str">
        <f t="shared" si="3"/>
        <v/>
      </c>
      <c r="AF6" s="116"/>
      <c r="AG6" s="106"/>
      <c r="AH6" s="128" t="str">
        <f t="shared" si="4"/>
        <v/>
      </c>
      <c r="AI6" s="116"/>
      <c r="AJ6" s="106"/>
      <c r="AK6" s="110" t="str">
        <f t="shared" si="5"/>
        <v/>
      </c>
      <c r="AL6" s="116"/>
      <c r="AM6" s="106"/>
      <c r="AN6" s="128" t="str">
        <f t="shared" si="6"/>
        <v/>
      </c>
      <c r="AO6" s="116"/>
      <c r="AP6" s="106"/>
      <c r="AQ6" s="110" t="str">
        <f t="shared" si="7"/>
        <v/>
      </c>
      <c r="AR6" s="116"/>
      <c r="AS6" s="106"/>
      <c r="AT6" s="128" t="str">
        <f t="shared" si="8"/>
        <v/>
      </c>
      <c r="AU6" s="116"/>
      <c r="AV6" s="106"/>
      <c r="AW6" s="110" t="str">
        <f t="shared" si="9"/>
        <v/>
      </c>
      <c r="AX6" s="116"/>
      <c r="AY6" s="106"/>
      <c r="AZ6" s="128" t="str">
        <f t="shared" si="10"/>
        <v/>
      </c>
      <c r="BA6" s="116"/>
      <c r="BB6" s="106"/>
      <c r="BC6" s="110" t="str">
        <f t="shared" si="11"/>
        <v/>
      </c>
      <c r="BD6" s="116"/>
      <c r="BE6" s="106"/>
      <c r="BF6" s="128" t="str">
        <f t="shared" si="12"/>
        <v/>
      </c>
      <c r="BG6" s="116"/>
      <c r="BH6" s="106"/>
      <c r="BI6" s="110" t="str">
        <f t="shared" si="13"/>
        <v/>
      </c>
      <c r="BJ6" s="111" t="str">
        <f t="shared" si="20"/>
        <v/>
      </c>
      <c r="BK6" s="111" t="str">
        <f t="shared" si="14"/>
        <v/>
      </c>
      <c r="BL6" s="117" t="str">
        <f t="shared" si="21"/>
        <v/>
      </c>
      <c r="BM6" s="121"/>
      <c r="BQ6" s="101"/>
      <c r="BR6" s="101"/>
      <c r="BS6" s="101"/>
      <c r="BT6" s="101"/>
      <c r="BU6" s="101"/>
      <c r="BV6" s="101"/>
    </row>
    <row r="7" spans="1:79" x14ac:dyDescent="0.2">
      <c r="A7" s="112"/>
      <c r="B7" s="113"/>
      <c r="C7" s="112"/>
      <c r="D7" s="102"/>
      <c r="E7" s="102"/>
      <c r="F7" s="100">
        <f>IF(G7="error","error",SQRT(SUMSQ(K7,G7))*k)</f>
        <v>0</v>
      </c>
      <c r="G7" s="103" t="str">
        <f t="shared" si="22"/>
        <v>no bias</v>
      </c>
      <c r="H7" s="114"/>
      <c r="I7" s="114"/>
      <c r="J7" s="125"/>
      <c r="K7" s="129" t="str">
        <f>IF(OR(J7="",I7=""),"",J7)</f>
        <v/>
      </c>
      <c r="L7" s="130" t="str">
        <f t="shared" si="16"/>
        <v/>
      </c>
      <c r="M7" s="114"/>
      <c r="N7" s="125"/>
      <c r="O7" s="114"/>
      <c r="P7" s="98"/>
      <c r="Q7" s="125"/>
      <c r="R7" s="99" t="str">
        <f t="shared" si="17"/>
        <v/>
      </c>
      <c r="S7" s="127" t="str">
        <f t="shared" si="18"/>
        <v/>
      </c>
      <c r="T7" s="106"/>
      <c r="U7" s="106"/>
      <c r="V7" s="107"/>
      <c r="W7" s="108"/>
      <c r="X7" s="106"/>
      <c r="Y7" s="115" t="str">
        <f t="shared" si="19"/>
        <v/>
      </c>
      <c r="Z7" s="116"/>
      <c r="AA7" s="106"/>
      <c r="AB7" s="128" t="str">
        <f t="shared" si="2"/>
        <v/>
      </c>
      <c r="AC7" s="116"/>
      <c r="AD7" s="106"/>
      <c r="AE7" s="110" t="str">
        <f t="shared" si="3"/>
        <v/>
      </c>
      <c r="AF7" s="116"/>
      <c r="AG7" s="106"/>
      <c r="AH7" s="128" t="str">
        <f t="shared" si="4"/>
        <v/>
      </c>
      <c r="AI7" s="116"/>
      <c r="AJ7" s="106"/>
      <c r="AK7" s="110" t="str">
        <f t="shared" si="5"/>
        <v/>
      </c>
      <c r="AL7" s="116"/>
      <c r="AM7" s="106"/>
      <c r="AN7" s="128" t="str">
        <f t="shared" si="6"/>
        <v/>
      </c>
      <c r="AO7" s="116"/>
      <c r="AP7" s="106"/>
      <c r="AQ7" s="110" t="str">
        <f t="shared" si="7"/>
        <v/>
      </c>
      <c r="AR7" s="116"/>
      <c r="AS7" s="106"/>
      <c r="AT7" s="128" t="str">
        <f t="shared" si="8"/>
        <v/>
      </c>
      <c r="AU7" s="116"/>
      <c r="AV7" s="106"/>
      <c r="AW7" s="110" t="str">
        <f t="shared" si="9"/>
        <v/>
      </c>
      <c r="AX7" s="116"/>
      <c r="AY7" s="106"/>
      <c r="AZ7" s="128" t="str">
        <f t="shared" si="10"/>
        <v/>
      </c>
      <c r="BA7" s="116"/>
      <c r="BB7" s="106"/>
      <c r="BC7" s="110" t="str">
        <f t="shared" si="11"/>
        <v/>
      </c>
      <c r="BD7" s="116"/>
      <c r="BE7" s="106"/>
      <c r="BF7" s="128" t="str">
        <f t="shared" si="12"/>
        <v/>
      </c>
      <c r="BG7" s="116"/>
      <c r="BH7" s="106"/>
      <c r="BI7" s="110" t="str">
        <f t="shared" si="13"/>
        <v/>
      </c>
      <c r="BJ7" s="111" t="str">
        <f t="shared" si="20"/>
        <v/>
      </c>
      <c r="BK7" s="111" t="str">
        <f t="shared" si="14"/>
        <v/>
      </c>
      <c r="BL7" s="117" t="str">
        <f t="shared" si="21"/>
        <v/>
      </c>
      <c r="BM7" s="121"/>
      <c r="BQ7" s="101"/>
      <c r="BR7" s="101"/>
      <c r="BS7" s="101"/>
      <c r="BT7" s="101"/>
      <c r="BU7" s="101"/>
      <c r="BV7" s="101"/>
    </row>
    <row r="8" spans="1:79" x14ac:dyDescent="0.2">
      <c r="A8" s="112"/>
      <c r="B8" s="113"/>
      <c r="C8" s="112"/>
      <c r="D8" s="102"/>
      <c r="E8" s="102"/>
      <c r="F8" s="100">
        <f t="shared" si="0"/>
        <v>0</v>
      </c>
      <c r="G8" s="103" t="str">
        <f t="shared" si="22"/>
        <v>no bias</v>
      </c>
      <c r="H8" s="114"/>
      <c r="I8" s="114"/>
      <c r="J8" s="125"/>
      <c r="K8" s="129" t="str">
        <f t="shared" si="15"/>
        <v/>
      </c>
      <c r="L8" s="130" t="str">
        <f t="shared" si="16"/>
        <v/>
      </c>
      <c r="M8" s="114"/>
      <c r="N8" s="125"/>
      <c r="O8" s="104"/>
      <c r="P8" s="98"/>
      <c r="Q8" s="125"/>
      <c r="R8" s="99" t="str">
        <f t="shared" si="17"/>
        <v/>
      </c>
      <c r="S8" s="127" t="str">
        <f t="shared" si="18"/>
        <v/>
      </c>
      <c r="T8" s="106"/>
      <c r="U8" s="106"/>
      <c r="V8" s="107"/>
      <c r="W8" s="108"/>
      <c r="X8" s="106"/>
      <c r="Y8" s="115" t="str">
        <f t="shared" si="19"/>
        <v/>
      </c>
      <c r="Z8" s="116"/>
      <c r="AA8" s="106"/>
      <c r="AB8" s="128" t="str">
        <f t="shared" si="2"/>
        <v/>
      </c>
      <c r="AC8" s="116"/>
      <c r="AD8" s="106"/>
      <c r="AE8" s="110" t="str">
        <f t="shared" si="3"/>
        <v/>
      </c>
      <c r="AF8" s="116"/>
      <c r="AG8" s="106"/>
      <c r="AH8" s="128" t="str">
        <f t="shared" si="4"/>
        <v/>
      </c>
      <c r="AI8" s="116"/>
      <c r="AJ8" s="106"/>
      <c r="AK8" s="110" t="str">
        <f t="shared" si="5"/>
        <v/>
      </c>
      <c r="AL8" s="116"/>
      <c r="AM8" s="106"/>
      <c r="AN8" s="128" t="str">
        <f t="shared" si="6"/>
        <v/>
      </c>
      <c r="AO8" s="116"/>
      <c r="AP8" s="106"/>
      <c r="AQ8" s="110" t="str">
        <f t="shared" si="7"/>
        <v/>
      </c>
      <c r="AR8" s="116"/>
      <c r="AS8" s="106"/>
      <c r="AT8" s="128" t="str">
        <f t="shared" si="8"/>
        <v/>
      </c>
      <c r="AU8" s="116"/>
      <c r="AV8" s="106"/>
      <c r="AW8" s="110" t="str">
        <f t="shared" si="9"/>
        <v/>
      </c>
      <c r="AX8" s="116"/>
      <c r="AY8" s="106"/>
      <c r="AZ8" s="128" t="str">
        <f t="shared" si="10"/>
        <v/>
      </c>
      <c r="BA8" s="116"/>
      <c r="BB8" s="106"/>
      <c r="BC8" s="110" t="str">
        <f t="shared" si="11"/>
        <v/>
      </c>
      <c r="BD8" s="116"/>
      <c r="BE8" s="106"/>
      <c r="BF8" s="128" t="str">
        <f t="shared" si="12"/>
        <v/>
      </c>
      <c r="BG8" s="116"/>
      <c r="BH8" s="106"/>
      <c r="BI8" s="110" t="str">
        <f t="shared" si="13"/>
        <v/>
      </c>
      <c r="BJ8" s="111" t="str">
        <f t="shared" si="20"/>
        <v/>
      </c>
      <c r="BK8" s="111" t="str">
        <f t="shared" si="14"/>
        <v/>
      </c>
      <c r="BL8" s="117" t="str">
        <f t="shared" si="21"/>
        <v/>
      </c>
      <c r="BM8" s="121"/>
      <c r="BQ8" s="101"/>
      <c r="BR8" s="101"/>
      <c r="BS8" s="101"/>
      <c r="BT8" s="101"/>
      <c r="BU8" s="101"/>
      <c r="BV8" s="101"/>
    </row>
    <row r="9" spans="1:79" x14ac:dyDescent="0.2">
      <c r="A9" s="112"/>
      <c r="B9" s="113"/>
      <c r="C9" s="112"/>
      <c r="D9" s="102"/>
      <c r="E9" s="102"/>
      <c r="F9" s="100">
        <f t="shared" si="0"/>
        <v>0</v>
      </c>
      <c r="G9" s="103" t="str">
        <f t="shared" si="22"/>
        <v>no bias</v>
      </c>
      <c r="H9" s="114"/>
      <c r="I9" s="114"/>
      <c r="J9" s="125"/>
      <c r="K9" s="129" t="str">
        <f t="shared" si="15"/>
        <v/>
      </c>
      <c r="L9" s="130" t="str">
        <f t="shared" si="16"/>
        <v/>
      </c>
      <c r="M9" s="114"/>
      <c r="N9" s="125"/>
      <c r="O9" s="104"/>
      <c r="P9" s="98"/>
      <c r="Q9" s="125"/>
      <c r="R9" s="99" t="str">
        <f t="shared" si="17"/>
        <v/>
      </c>
      <c r="S9" s="127" t="str">
        <f t="shared" si="18"/>
        <v/>
      </c>
      <c r="T9" s="106"/>
      <c r="U9" s="106"/>
      <c r="V9" s="107"/>
      <c r="W9" s="108"/>
      <c r="X9" s="106"/>
      <c r="Y9" s="115" t="str">
        <f t="shared" si="19"/>
        <v/>
      </c>
      <c r="Z9" s="116"/>
      <c r="AA9" s="106"/>
      <c r="AB9" s="128" t="str">
        <f t="shared" si="2"/>
        <v/>
      </c>
      <c r="AC9" s="116"/>
      <c r="AD9" s="106"/>
      <c r="AE9" s="110" t="str">
        <f t="shared" si="3"/>
        <v/>
      </c>
      <c r="AF9" s="116"/>
      <c r="AG9" s="106"/>
      <c r="AH9" s="128" t="str">
        <f t="shared" si="4"/>
        <v/>
      </c>
      <c r="AI9" s="116"/>
      <c r="AJ9" s="106"/>
      <c r="AK9" s="110" t="str">
        <f t="shared" si="5"/>
        <v/>
      </c>
      <c r="AL9" s="116"/>
      <c r="AM9" s="106"/>
      <c r="AN9" s="128" t="str">
        <f t="shared" si="6"/>
        <v/>
      </c>
      <c r="AO9" s="116"/>
      <c r="AP9" s="106"/>
      <c r="AQ9" s="110" t="str">
        <f t="shared" si="7"/>
        <v/>
      </c>
      <c r="AR9" s="116"/>
      <c r="AS9" s="106"/>
      <c r="AT9" s="128" t="str">
        <f t="shared" si="8"/>
        <v/>
      </c>
      <c r="AU9" s="116"/>
      <c r="AV9" s="106"/>
      <c r="AW9" s="110" t="str">
        <f t="shared" si="9"/>
        <v/>
      </c>
      <c r="AX9" s="116"/>
      <c r="AY9" s="106"/>
      <c r="AZ9" s="128" t="str">
        <f t="shared" si="10"/>
        <v/>
      </c>
      <c r="BA9" s="116"/>
      <c r="BB9" s="106"/>
      <c r="BC9" s="110" t="str">
        <f t="shared" si="11"/>
        <v/>
      </c>
      <c r="BD9" s="116"/>
      <c r="BE9" s="106"/>
      <c r="BF9" s="128" t="str">
        <f t="shared" si="12"/>
        <v/>
      </c>
      <c r="BG9" s="116"/>
      <c r="BH9" s="106"/>
      <c r="BI9" s="110" t="str">
        <f t="shared" si="13"/>
        <v/>
      </c>
      <c r="BJ9" s="111" t="str">
        <f t="shared" si="20"/>
        <v/>
      </c>
      <c r="BK9" s="111" t="str">
        <f t="shared" si="14"/>
        <v/>
      </c>
      <c r="BL9" s="117" t="str">
        <f t="shared" si="21"/>
        <v/>
      </c>
      <c r="BM9" s="121"/>
      <c r="BQ9" s="101"/>
      <c r="BR9" s="101"/>
      <c r="BS9" s="101"/>
      <c r="BT9" s="101"/>
      <c r="BU9" s="101"/>
      <c r="BV9" s="101"/>
    </row>
    <row r="10" spans="1:79" x14ac:dyDescent="0.2">
      <c r="A10" s="112"/>
      <c r="B10" s="113"/>
      <c r="C10" s="112"/>
      <c r="D10" s="102"/>
      <c r="E10" s="102"/>
      <c r="F10" s="100">
        <f t="shared" si="0"/>
        <v>0</v>
      </c>
      <c r="G10" s="103" t="str">
        <f t="shared" si="22"/>
        <v>no bias</v>
      </c>
      <c r="H10" s="114"/>
      <c r="I10" s="114"/>
      <c r="J10" s="125"/>
      <c r="K10" s="129" t="str">
        <f t="shared" si="15"/>
        <v/>
      </c>
      <c r="L10" s="130" t="str">
        <f t="shared" si="16"/>
        <v/>
      </c>
      <c r="M10" s="114"/>
      <c r="N10" s="125"/>
      <c r="O10" s="104"/>
      <c r="P10" s="98"/>
      <c r="Q10" s="125"/>
      <c r="R10" s="99" t="str">
        <f t="shared" si="17"/>
        <v/>
      </c>
      <c r="S10" s="127" t="str">
        <f t="shared" si="18"/>
        <v/>
      </c>
      <c r="T10" s="106"/>
      <c r="U10" s="106"/>
      <c r="V10" s="107"/>
      <c r="W10" s="108"/>
      <c r="X10" s="106"/>
      <c r="Y10" s="115" t="str">
        <f t="shared" si="19"/>
        <v/>
      </c>
      <c r="Z10" s="116"/>
      <c r="AA10" s="106"/>
      <c r="AB10" s="128" t="str">
        <f t="shared" si="2"/>
        <v/>
      </c>
      <c r="AC10" s="116"/>
      <c r="AD10" s="106"/>
      <c r="AE10" s="110" t="str">
        <f t="shared" si="3"/>
        <v/>
      </c>
      <c r="AF10" s="116"/>
      <c r="AG10" s="106"/>
      <c r="AH10" s="128" t="str">
        <f t="shared" si="4"/>
        <v/>
      </c>
      <c r="AI10" s="116"/>
      <c r="AJ10" s="106"/>
      <c r="AK10" s="110" t="str">
        <f t="shared" si="5"/>
        <v/>
      </c>
      <c r="AL10" s="116"/>
      <c r="AM10" s="106"/>
      <c r="AN10" s="128" t="str">
        <f t="shared" si="6"/>
        <v/>
      </c>
      <c r="AO10" s="116"/>
      <c r="AP10" s="106"/>
      <c r="AQ10" s="110" t="str">
        <f t="shared" si="7"/>
        <v/>
      </c>
      <c r="AR10" s="116"/>
      <c r="AS10" s="106"/>
      <c r="AT10" s="128" t="str">
        <f t="shared" si="8"/>
        <v/>
      </c>
      <c r="AU10" s="116"/>
      <c r="AV10" s="106"/>
      <c r="AW10" s="110" t="str">
        <f t="shared" si="9"/>
        <v/>
      </c>
      <c r="AX10" s="116"/>
      <c r="AY10" s="106"/>
      <c r="AZ10" s="128" t="str">
        <f t="shared" si="10"/>
        <v/>
      </c>
      <c r="BA10" s="116"/>
      <c r="BB10" s="106"/>
      <c r="BC10" s="110" t="str">
        <f t="shared" si="11"/>
        <v/>
      </c>
      <c r="BD10" s="116"/>
      <c r="BE10" s="106"/>
      <c r="BF10" s="128" t="str">
        <f t="shared" si="12"/>
        <v/>
      </c>
      <c r="BG10" s="116"/>
      <c r="BH10" s="106"/>
      <c r="BI10" s="110" t="str">
        <f t="shared" si="13"/>
        <v/>
      </c>
      <c r="BJ10" s="111" t="str">
        <f t="shared" si="20"/>
        <v/>
      </c>
      <c r="BK10" s="111" t="str">
        <f t="shared" si="14"/>
        <v/>
      </c>
      <c r="BL10" s="117" t="str">
        <f t="shared" si="21"/>
        <v/>
      </c>
      <c r="BM10" s="121"/>
      <c r="BQ10" s="101"/>
      <c r="BR10" s="101"/>
      <c r="BS10" s="101"/>
      <c r="BT10" s="101"/>
      <c r="BU10" s="101"/>
      <c r="BV10" s="101"/>
    </row>
    <row r="11" spans="1:79" x14ac:dyDescent="0.2">
      <c r="A11" s="112"/>
      <c r="B11" s="113"/>
      <c r="C11" s="112"/>
      <c r="D11" s="102"/>
      <c r="E11" s="102"/>
      <c r="F11" s="100">
        <f t="shared" ref="F11" si="23">IF(G11="error","error",SQRT(SUMSQ(K11,G11))*k)</f>
        <v>0</v>
      </c>
      <c r="G11" s="103" t="str">
        <f t="shared" ref="G11" si="24">IF(NOT(S11=""),S11,IF(NOT(Y11=""),Y11,IF(NOT(BL11=""),BL11,"no bias")))</f>
        <v>no bias</v>
      </c>
      <c r="H11" s="114"/>
      <c r="I11" s="114"/>
      <c r="J11" s="125"/>
      <c r="K11" s="129" t="str">
        <f t="shared" ref="K11" si="25">IF(OR(J11="",I11=""),"",J11)</f>
        <v/>
      </c>
      <c r="L11" s="130" t="str">
        <f t="shared" ref="L11" si="26">IF(OR(H11="",I11=""),"",(I11-H11))</f>
        <v/>
      </c>
      <c r="M11" s="114"/>
      <c r="N11" s="125"/>
      <c r="O11" s="104"/>
      <c r="P11" s="98"/>
      <c r="Q11" s="125"/>
      <c r="R11" s="99" t="str">
        <f t="shared" ref="R11" si="27">IF(ISBLANK(O11),"",O11-M11)</f>
        <v/>
      </c>
      <c r="S11" s="127" t="str">
        <f t="shared" ref="S11" si="28">IFERROR(SQRT(R11^2+Q11^2/P11+N11^2),"")</f>
        <v/>
      </c>
      <c r="T11" s="106"/>
      <c r="U11" s="106"/>
      <c r="V11" s="107"/>
      <c r="W11" s="108"/>
      <c r="X11" s="106"/>
      <c r="Y11" s="115" t="str">
        <f t="shared" ref="Y11" si="29">IF(V11=0,"",SQRT(SUMSQ(V11:X11)))</f>
        <v/>
      </c>
      <c r="Z11" s="116"/>
      <c r="AA11" s="106"/>
      <c r="AB11" s="128" t="str">
        <f t="shared" si="2"/>
        <v/>
      </c>
      <c r="AC11" s="116"/>
      <c r="AD11" s="106"/>
      <c r="AE11" s="110" t="str">
        <f t="shared" si="3"/>
        <v/>
      </c>
      <c r="AF11" s="116"/>
      <c r="AG11" s="106"/>
      <c r="AH11" s="128" t="str">
        <f t="shared" si="4"/>
        <v/>
      </c>
      <c r="AI11" s="116"/>
      <c r="AJ11" s="106"/>
      <c r="AK11" s="110" t="str">
        <f t="shared" si="5"/>
        <v/>
      </c>
      <c r="AL11" s="116"/>
      <c r="AM11" s="106"/>
      <c r="AN11" s="128" t="str">
        <f t="shared" si="6"/>
        <v/>
      </c>
      <c r="AO11" s="116"/>
      <c r="AP11" s="106"/>
      <c r="AQ11" s="110" t="str">
        <f t="shared" si="7"/>
        <v/>
      </c>
      <c r="AR11" s="116"/>
      <c r="AS11" s="106"/>
      <c r="AT11" s="128" t="str">
        <f t="shared" si="8"/>
        <v/>
      </c>
      <c r="AU11" s="116"/>
      <c r="AV11" s="106"/>
      <c r="AW11" s="110" t="str">
        <f t="shared" si="9"/>
        <v/>
      </c>
      <c r="AX11" s="116"/>
      <c r="AY11" s="106"/>
      <c r="AZ11" s="128" t="str">
        <f t="shared" si="10"/>
        <v/>
      </c>
      <c r="BA11" s="116"/>
      <c r="BB11" s="106"/>
      <c r="BC11" s="110" t="str">
        <f t="shared" si="11"/>
        <v/>
      </c>
      <c r="BD11" s="116"/>
      <c r="BE11" s="106"/>
      <c r="BF11" s="128" t="str">
        <f t="shared" si="12"/>
        <v/>
      </c>
      <c r="BG11" s="116"/>
      <c r="BH11" s="106"/>
      <c r="BI11" s="110" t="str">
        <f t="shared" si="13"/>
        <v/>
      </c>
      <c r="BJ11" s="111" t="str">
        <f t="shared" ref="BJ11" si="30">IFERROR(AVERAGE(AE11,AK11,AQ11,AW11,BC11,BI11),"")</f>
        <v/>
      </c>
      <c r="BK11" s="111" t="str">
        <f t="shared" ref="BK11" si="31">IFERROR(SQRT(SUMSQ(AB11,AH11,AN11,AT11,AZ11,BF11)/COUNT(AB11,AH11,AN11,AT11,AZ11,BF11)),"")</f>
        <v/>
      </c>
      <c r="BL11" s="117" t="str">
        <f t="shared" ref="BL11" si="32">IF(AB11="","",(SQRT(SUMSQ(BJ11,BK11))))</f>
        <v/>
      </c>
      <c r="BM11" s="121"/>
      <c r="BQ11" s="101"/>
      <c r="BR11" s="101"/>
      <c r="BS11" s="101"/>
      <c r="BT11" s="101"/>
      <c r="BU11" s="101"/>
      <c r="BV11" s="101"/>
    </row>
    <row r="12" spans="1:79" s="45" customFormat="1" x14ac:dyDescent="0.2">
      <c r="A12" s="112"/>
      <c r="B12" s="113"/>
      <c r="C12" s="112"/>
      <c r="D12" s="102"/>
      <c r="E12" s="102"/>
      <c r="F12" s="100">
        <f t="shared" ref="F12:F35" si="33">IF(G12="error","error",SQRT(SUMSQ(K12,G12))*k)</f>
        <v>0</v>
      </c>
      <c r="G12" s="103" t="str">
        <f t="shared" ref="G12:G35" si="34">IF(NOT(S12=""),S12,IF(NOT(Y12=""),Y12,IF(NOT(BL12=""),BL12,"no bias")))</f>
        <v>no bias</v>
      </c>
      <c r="H12" s="114"/>
      <c r="I12" s="114"/>
      <c r="J12" s="125"/>
      <c r="K12" s="129" t="str">
        <f t="shared" ref="K12:K35" si="35">IF(OR(J12="",I12=""),"",J12)</f>
        <v/>
      </c>
      <c r="L12" s="130" t="str">
        <f t="shared" ref="L12:L35" si="36">IF(OR(H12="",I12=""),"",(I12-H12))</f>
        <v/>
      </c>
      <c r="M12" s="114"/>
      <c r="N12" s="125"/>
      <c r="O12" s="104"/>
      <c r="P12" s="98"/>
      <c r="Q12" s="125"/>
      <c r="R12" s="99" t="str">
        <f t="shared" ref="R12:R35" si="37">IF(ISBLANK(O12),"",O12-M12)</f>
        <v/>
      </c>
      <c r="S12" s="127" t="str">
        <f t="shared" ref="S12:S35" si="38">IFERROR(SQRT(R12^2+Q12^2/P12+N12^2),"")</f>
        <v/>
      </c>
      <c r="T12" s="106"/>
      <c r="U12" s="106"/>
      <c r="V12" s="107"/>
      <c r="W12" s="108"/>
      <c r="X12" s="106"/>
      <c r="Y12" s="115" t="str">
        <f t="shared" ref="Y12:Y35" si="39">IF(V12=0,"",SQRT(SUMSQ(V12:X12)))</f>
        <v/>
      </c>
      <c r="Z12" s="116"/>
      <c r="AA12" s="106"/>
      <c r="AB12" s="128" t="str">
        <f t="shared" si="2"/>
        <v/>
      </c>
      <c r="AC12" s="116"/>
      <c r="AD12" s="106"/>
      <c r="AE12" s="110" t="str">
        <f t="shared" si="3"/>
        <v/>
      </c>
      <c r="AF12" s="116"/>
      <c r="AG12" s="106"/>
      <c r="AH12" s="128" t="str">
        <f t="shared" si="4"/>
        <v/>
      </c>
      <c r="AI12" s="116"/>
      <c r="AJ12" s="106"/>
      <c r="AK12" s="110" t="str">
        <f t="shared" si="5"/>
        <v/>
      </c>
      <c r="AL12" s="116"/>
      <c r="AM12" s="106"/>
      <c r="AN12" s="128" t="str">
        <f t="shared" si="6"/>
        <v/>
      </c>
      <c r="AO12" s="116"/>
      <c r="AP12" s="106"/>
      <c r="AQ12" s="110" t="str">
        <f t="shared" si="7"/>
        <v/>
      </c>
      <c r="AR12" s="116"/>
      <c r="AS12" s="106"/>
      <c r="AT12" s="128" t="str">
        <f t="shared" si="8"/>
        <v/>
      </c>
      <c r="AU12" s="116"/>
      <c r="AV12" s="106"/>
      <c r="AW12" s="110" t="str">
        <f t="shared" si="9"/>
        <v/>
      </c>
      <c r="AX12" s="116"/>
      <c r="AY12" s="106"/>
      <c r="AZ12" s="128" t="str">
        <f t="shared" si="10"/>
        <v/>
      </c>
      <c r="BA12" s="116"/>
      <c r="BB12" s="106"/>
      <c r="BC12" s="110" t="str">
        <f t="shared" si="11"/>
        <v/>
      </c>
      <c r="BD12" s="116"/>
      <c r="BE12" s="106"/>
      <c r="BF12" s="128" t="str">
        <f t="shared" si="12"/>
        <v/>
      </c>
      <c r="BG12" s="116"/>
      <c r="BH12" s="106"/>
      <c r="BI12" s="110" t="str">
        <f t="shared" si="13"/>
        <v/>
      </c>
      <c r="BJ12" s="111" t="str">
        <f t="shared" ref="BJ12:BJ35" si="40">IFERROR(AVERAGE(AE12,AK12,AQ12,AW12,BC12,BI12),"")</f>
        <v/>
      </c>
      <c r="BK12" s="111" t="str">
        <f t="shared" ref="BK12:BK35" si="41">IFERROR(SQRT(SUMSQ(AB12,AH12,AN12,AT12,AZ12,BF12)/COUNT(AB12,AH12,AN12,AT12,AZ12,BF12)),"")</f>
        <v/>
      </c>
      <c r="BL12" s="117" t="str">
        <f t="shared" ref="BL12:BL35" si="42">IF(AB12="","",(SQRT(SUMSQ(BJ12,BK12))))</f>
        <v/>
      </c>
      <c r="BM12" s="121"/>
      <c r="BN12"/>
      <c r="BO12"/>
      <c r="BP12"/>
      <c r="BQ12" s="101"/>
      <c r="BR12" s="101"/>
      <c r="BS12" s="101"/>
      <c r="BT12" s="101"/>
      <c r="BU12" s="101"/>
      <c r="BV12" s="101"/>
      <c r="BW12"/>
      <c r="BX12"/>
      <c r="BY12"/>
      <c r="BZ12"/>
      <c r="CA12"/>
    </row>
    <row r="13" spans="1:79" s="45" customFormat="1" x14ac:dyDescent="0.2">
      <c r="A13" s="112"/>
      <c r="B13" s="113"/>
      <c r="C13" s="112"/>
      <c r="D13" s="102"/>
      <c r="E13" s="102"/>
      <c r="F13" s="100">
        <f t="shared" si="33"/>
        <v>0</v>
      </c>
      <c r="G13" s="103" t="str">
        <f t="shared" si="34"/>
        <v>no bias</v>
      </c>
      <c r="H13" s="114"/>
      <c r="I13" s="114"/>
      <c r="J13" s="125"/>
      <c r="K13" s="129" t="str">
        <f t="shared" si="35"/>
        <v/>
      </c>
      <c r="L13" s="130" t="str">
        <f t="shared" si="36"/>
        <v/>
      </c>
      <c r="M13" s="114"/>
      <c r="N13" s="125"/>
      <c r="O13" s="104"/>
      <c r="P13" s="98"/>
      <c r="Q13" s="125"/>
      <c r="R13" s="99" t="str">
        <f t="shared" si="37"/>
        <v/>
      </c>
      <c r="S13" s="127" t="str">
        <f t="shared" si="38"/>
        <v/>
      </c>
      <c r="T13" s="106"/>
      <c r="U13" s="106"/>
      <c r="V13" s="107"/>
      <c r="W13" s="108"/>
      <c r="X13" s="106"/>
      <c r="Y13" s="115" t="str">
        <f t="shared" si="39"/>
        <v/>
      </c>
      <c r="Z13" s="116"/>
      <c r="AA13" s="106"/>
      <c r="AB13" s="128" t="str">
        <f t="shared" si="2"/>
        <v/>
      </c>
      <c r="AC13" s="116"/>
      <c r="AD13" s="106"/>
      <c r="AE13" s="110" t="str">
        <f t="shared" si="3"/>
        <v/>
      </c>
      <c r="AF13" s="116"/>
      <c r="AG13" s="106"/>
      <c r="AH13" s="128" t="str">
        <f t="shared" si="4"/>
        <v/>
      </c>
      <c r="AI13" s="116"/>
      <c r="AJ13" s="106"/>
      <c r="AK13" s="110" t="str">
        <f t="shared" si="5"/>
        <v/>
      </c>
      <c r="AL13" s="116"/>
      <c r="AM13" s="106"/>
      <c r="AN13" s="128" t="str">
        <f t="shared" si="6"/>
        <v/>
      </c>
      <c r="AO13" s="116"/>
      <c r="AP13" s="106"/>
      <c r="AQ13" s="110" t="str">
        <f t="shared" si="7"/>
        <v/>
      </c>
      <c r="AR13" s="116"/>
      <c r="AS13" s="106"/>
      <c r="AT13" s="128" t="str">
        <f t="shared" si="8"/>
        <v/>
      </c>
      <c r="AU13" s="116"/>
      <c r="AV13" s="106"/>
      <c r="AW13" s="110" t="str">
        <f t="shared" si="9"/>
        <v/>
      </c>
      <c r="AX13" s="116"/>
      <c r="AY13" s="106"/>
      <c r="AZ13" s="128" t="str">
        <f t="shared" si="10"/>
        <v/>
      </c>
      <c r="BA13" s="116"/>
      <c r="BB13" s="106"/>
      <c r="BC13" s="110" t="str">
        <f t="shared" si="11"/>
        <v/>
      </c>
      <c r="BD13" s="116"/>
      <c r="BE13" s="106"/>
      <c r="BF13" s="128" t="str">
        <f t="shared" si="12"/>
        <v/>
      </c>
      <c r="BG13" s="116"/>
      <c r="BH13" s="106"/>
      <c r="BI13" s="110" t="str">
        <f t="shared" si="13"/>
        <v/>
      </c>
      <c r="BJ13" s="111" t="str">
        <f t="shared" si="40"/>
        <v/>
      </c>
      <c r="BK13" s="111" t="str">
        <f t="shared" si="41"/>
        <v/>
      </c>
      <c r="BL13" s="117" t="str">
        <f t="shared" si="42"/>
        <v/>
      </c>
      <c r="BM13" s="121"/>
      <c r="BN13"/>
      <c r="BO13"/>
      <c r="BP13"/>
      <c r="BQ13" s="101"/>
      <c r="BR13" s="101"/>
      <c r="BS13" s="101"/>
      <c r="BT13" s="101"/>
      <c r="BU13" s="101"/>
      <c r="BV13" s="101"/>
      <c r="BW13"/>
      <c r="BX13"/>
      <c r="BY13"/>
      <c r="BZ13"/>
      <c r="CA13"/>
    </row>
    <row r="14" spans="1:79" s="45" customFormat="1" x14ac:dyDescent="0.2">
      <c r="A14" s="112"/>
      <c r="B14" s="113"/>
      <c r="C14" s="112"/>
      <c r="D14" s="102"/>
      <c r="E14" s="102"/>
      <c r="F14" s="100">
        <f t="shared" si="33"/>
        <v>0</v>
      </c>
      <c r="G14" s="103" t="str">
        <f t="shared" si="34"/>
        <v>no bias</v>
      </c>
      <c r="H14" s="114"/>
      <c r="I14" s="114"/>
      <c r="J14" s="125"/>
      <c r="K14" s="129" t="str">
        <f t="shared" si="35"/>
        <v/>
      </c>
      <c r="L14" s="130" t="str">
        <f t="shared" si="36"/>
        <v/>
      </c>
      <c r="M14" s="114"/>
      <c r="N14" s="125"/>
      <c r="O14" s="104"/>
      <c r="P14" s="98"/>
      <c r="Q14" s="125"/>
      <c r="R14" s="99" t="str">
        <f t="shared" si="37"/>
        <v/>
      </c>
      <c r="S14" s="127" t="str">
        <f t="shared" si="38"/>
        <v/>
      </c>
      <c r="T14" s="106"/>
      <c r="U14" s="106"/>
      <c r="V14" s="107"/>
      <c r="W14" s="108"/>
      <c r="X14" s="106"/>
      <c r="Y14" s="115" t="str">
        <f t="shared" si="39"/>
        <v/>
      </c>
      <c r="Z14" s="116"/>
      <c r="AA14" s="106"/>
      <c r="AB14" s="128" t="str">
        <f t="shared" si="2"/>
        <v/>
      </c>
      <c r="AC14" s="116"/>
      <c r="AD14" s="106"/>
      <c r="AE14" s="110" t="str">
        <f t="shared" si="3"/>
        <v/>
      </c>
      <c r="AF14" s="116"/>
      <c r="AG14" s="106"/>
      <c r="AH14" s="128" t="str">
        <f t="shared" si="4"/>
        <v/>
      </c>
      <c r="AI14" s="116"/>
      <c r="AJ14" s="106"/>
      <c r="AK14" s="110" t="str">
        <f t="shared" si="5"/>
        <v/>
      </c>
      <c r="AL14" s="116"/>
      <c r="AM14" s="106"/>
      <c r="AN14" s="128" t="str">
        <f t="shared" si="6"/>
        <v/>
      </c>
      <c r="AO14" s="116"/>
      <c r="AP14" s="106"/>
      <c r="AQ14" s="110" t="str">
        <f t="shared" si="7"/>
        <v/>
      </c>
      <c r="AR14" s="116"/>
      <c r="AS14" s="106"/>
      <c r="AT14" s="128" t="str">
        <f t="shared" si="8"/>
        <v/>
      </c>
      <c r="AU14" s="116"/>
      <c r="AV14" s="106"/>
      <c r="AW14" s="110" t="str">
        <f t="shared" si="9"/>
        <v/>
      </c>
      <c r="AX14" s="116"/>
      <c r="AY14" s="106"/>
      <c r="AZ14" s="128" t="str">
        <f t="shared" si="10"/>
        <v/>
      </c>
      <c r="BA14" s="116"/>
      <c r="BB14" s="106"/>
      <c r="BC14" s="110" t="str">
        <f t="shared" si="11"/>
        <v/>
      </c>
      <c r="BD14" s="116"/>
      <c r="BE14" s="106"/>
      <c r="BF14" s="128" t="str">
        <f t="shared" si="12"/>
        <v/>
      </c>
      <c r="BG14" s="116"/>
      <c r="BH14" s="106"/>
      <c r="BI14" s="110" t="str">
        <f t="shared" si="13"/>
        <v/>
      </c>
      <c r="BJ14" s="111" t="str">
        <f t="shared" si="40"/>
        <v/>
      </c>
      <c r="BK14" s="111" t="str">
        <f t="shared" si="41"/>
        <v/>
      </c>
      <c r="BL14" s="117" t="str">
        <f t="shared" si="42"/>
        <v/>
      </c>
      <c r="BM14" s="121"/>
      <c r="BN14"/>
      <c r="BO14"/>
      <c r="BP14"/>
      <c r="BQ14" s="101"/>
      <c r="BR14" s="101"/>
      <c r="BS14" s="101"/>
      <c r="BT14" s="101"/>
      <c r="BU14" s="101"/>
      <c r="BV14" s="101"/>
      <c r="BW14"/>
      <c r="BX14"/>
      <c r="BY14"/>
      <c r="BZ14"/>
      <c r="CA14"/>
    </row>
    <row r="15" spans="1:79" s="45" customFormat="1" x14ac:dyDescent="0.2">
      <c r="A15" s="112"/>
      <c r="B15" s="113"/>
      <c r="C15" s="112"/>
      <c r="D15" s="102"/>
      <c r="E15" s="102"/>
      <c r="F15" s="100">
        <f t="shared" si="33"/>
        <v>0</v>
      </c>
      <c r="G15" s="103" t="str">
        <f t="shared" si="34"/>
        <v>no bias</v>
      </c>
      <c r="H15" s="114"/>
      <c r="I15" s="114"/>
      <c r="J15" s="125"/>
      <c r="K15" s="129" t="str">
        <f t="shared" si="35"/>
        <v/>
      </c>
      <c r="L15" s="130" t="str">
        <f t="shared" si="36"/>
        <v/>
      </c>
      <c r="M15" s="114"/>
      <c r="N15" s="125"/>
      <c r="O15" s="104"/>
      <c r="P15" s="98"/>
      <c r="Q15" s="125"/>
      <c r="R15" s="99" t="str">
        <f t="shared" si="37"/>
        <v/>
      </c>
      <c r="S15" s="127" t="str">
        <f t="shared" si="38"/>
        <v/>
      </c>
      <c r="T15" s="106"/>
      <c r="U15" s="106"/>
      <c r="V15" s="107"/>
      <c r="W15" s="108"/>
      <c r="X15" s="106"/>
      <c r="Y15" s="115" t="str">
        <f t="shared" si="39"/>
        <v/>
      </c>
      <c r="Z15" s="116"/>
      <c r="AA15" s="106"/>
      <c r="AB15" s="128" t="str">
        <f t="shared" ref="AB15:AB35" si="43">IF(ISBLANK(Z15),"",AA15-Z15)</f>
        <v/>
      </c>
      <c r="AC15" s="116"/>
      <c r="AD15" s="106"/>
      <c r="AE15" s="110" t="str">
        <f t="shared" ref="AE15:AE35" si="44">IFERROR($AE$1*AC15/SQRT(AD15),"")</f>
        <v/>
      </c>
      <c r="AF15" s="116"/>
      <c r="AG15" s="106"/>
      <c r="AH15" s="128" t="str">
        <f t="shared" ref="AH15:AH35" si="45">IF(ISBLANK(AF15),"",AG15-AF15)</f>
        <v/>
      </c>
      <c r="AI15" s="116"/>
      <c r="AJ15" s="106"/>
      <c r="AK15" s="110" t="str">
        <f t="shared" ref="AK15:AK35" si="46">IFERROR($AE$1*AI15/SQRT(AJ15),"")</f>
        <v/>
      </c>
      <c r="AL15" s="116"/>
      <c r="AM15" s="106"/>
      <c r="AN15" s="128" t="str">
        <f t="shared" ref="AN15:AN35" si="47">IF(ISBLANK(AL15),"",AM15-AL15)</f>
        <v/>
      </c>
      <c r="AO15" s="116"/>
      <c r="AP15" s="106"/>
      <c r="AQ15" s="110" t="str">
        <f t="shared" ref="AQ15:AQ35" si="48">IFERROR($AE$1*AO15/SQRT(AP15),"")</f>
        <v/>
      </c>
      <c r="AR15" s="116"/>
      <c r="AS15" s="106"/>
      <c r="AT15" s="128" t="str">
        <f t="shared" ref="AT15:AT35" si="49">IF(ISBLANK(AR15),"",AS15-AR15)</f>
        <v/>
      </c>
      <c r="AU15" s="116"/>
      <c r="AV15" s="106"/>
      <c r="AW15" s="110" t="str">
        <f t="shared" ref="AW15:AW35" si="50">IFERROR($AE$1*AU15/SQRT(AV15),"")</f>
        <v/>
      </c>
      <c r="AX15" s="116"/>
      <c r="AY15" s="106"/>
      <c r="AZ15" s="128" t="str">
        <f t="shared" ref="AZ15:AZ35" si="51">IF(ISBLANK(AX15),"",AY15-AX15)</f>
        <v/>
      </c>
      <c r="BA15" s="116"/>
      <c r="BB15" s="106"/>
      <c r="BC15" s="110" t="str">
        <f t="shared" ref="BC15:BC35" si="52">IFERROR($AE$1*BA15/SQRT(BB15),"")</f>
        <v/>
      </c>
      <c r="BD15" s="116"/>
      <c r="BE15" s="106"/>
      <c r="BF15" s="128" t="str">
        <f t="shared" ref="BF15:BF35" si="53">IF(ISBLANK(BD15),"",BE15-BD15)</f>
        <v/>
      </c>
      <c r="BG15" s="116"/>
      <c r="BH15" s="106"/>
      <c r="BI15" s="110" t="str">
        <f t="shared" ref="BI15:BI35" si="54">IFERROR($AE$1*BG15/SQRT(BH15),"")</f>
        <v/>
      </c>
      <c r="BJ15" s="111" t="str">
        <f t="shared" si="40"/>
        <v/>
      </c>
      <c r="BK15" s="111" t="str">
        <f t="shared" si="41"/>
        <v/>
      </c>
      <c r="BL15" s="117" t="str">
        <f t="shared" si="42"/>
        <v/>
      </c>
      <c r="BM15" s="121"/>
      <c r="BN15"/>
      <c r="BO15"/>
      <c r="BP15"/>
      <c r="BQ15" s="101"/>
      <c r="BR15" s="101"/>
      <c r="BS15" s="101"/>
      <c r="BT15" s="101"/>
      <c r="BU15" s="101"/>
      <c r="BV15" s="101"/>
      <c r="BW15"/>
      <c r="BX15"/>
      <c r="BY15"/>
      <c r="BZ15"/>
      <c r="CA15"/>
    </row>
    <row r="16" spans="1:79" s="45" customFormat="1" x14ac:dyDescent="0.2">
      <c r="A16" s="112"/>
      <c r="B16" s="113"/>
      <c r="C16" s="112"/>
      <c r="D16" s="102"/>
      <c r="E16" s="102"/>
      <c r="F16" s="100">
        <f t="shared" si="33"/>
        <v>0</v>
      </c>
      <c r="G16" s="103" t="str">
        <f t="shared" si="34"/>
        <v>no bias</v>
      </c>
      <c r="H16" s="114"/>
      <c r="I16" s="114"/>
      <c r="J16" s="125"/>
      <c r="K16" s="129" t="str">
        <f t="shared" si="35"/>
        <v/>
      </c>
      <c r="L16" s="130" t="str">
        <f t="shared" si="36"/>
        <v/>
      </c>
      <c r="M16" s="114"/>
      <c r="N16" s="125"/>
      <c r="O16" s="104"/>
      <c r="P16" s="98"/>
      <c r="Q16" s="125"/>
      <c r="R16" s="99" t="str">
        <f t="shared" si="37"/>
        <v/>
      </c>
      <c r="S16" s="127" t="str">
        <f t="shared" si="38"/>
        <v/>
      </c>
      <c r="T16" s="106"/>
      <c r="U16" s="106"/>
      <c r="V16" s="107"/>
      <c r="W16" s="108"/>
      <c r="X16" s="106"/>
      <c r="Y16" s="115" t="str">
        <f t="shared" si="39"/>
        <v/>
      </c>
      <c r="Z16" s="116"/>
      <c r="AA16" s="106"/>
      <c r="AB16" s="128" t="str">
        <f t="shared" si="43"/>
        <v/>
      </c>
      <c r="AC16" s="116"/>
      <c r="AD16" s="106"/>
      <c r="AE16" s="110" t="str">
        <f t="shared" si="44"/>
        <v/>
      </c>
      <c r="AF16" s="116"/>
      <c r="AG16" s="106"/>
      <c r="AH16" s="128" t="str">
        <f t="shared" si="45"/>
        <v/>
      </c>
      <c r="AI16" s="116"/>
      <c r="AJ16" s="106"/>
      <c r="AK16" s="110" t="str">
        <f t="shared" si="46"/>
        <v/>
      </c>
      <c r="AL16" s="116"/>
      <c r="AM16" s="106"/>
      <c r="AN16" s="128" t="str">
        <f t="shared" si="47"/>
        <v/>
      </c>
      <c r="AO16" s="116"/>
      <c r="AP16" s="106"/>
      <c r="AQ16" s="110" t="str">
        <f t="shared" si="48"/>
        <v/>
      </c>
      <c r="AR16" s="116"/>
      <c r="AS16" s="106"/>
      <c r="AT16" s="128" t="str">
        <f t="shared" si="49"/>
        <v/>
      </c>
      <c r="AU16" s="116"/>
      <c r="AV16" s="106"/>
      <c r="AW16" s="110" t="str">
        <f t="shared" si="50"/>
        <v/>
      </c>
      <c r="AX16" s="116"/>
      <c r="AY16" s="106"/>
      <c r="AZ16" s="128" t="str">
        <f t="shared" si="51"/>
        <v/>
      </c>
      <c r="BA16" s="116"/>
      <c r="BB16" s="106"/>
      <c r="BC16" s="110" t="str">
        <f t="shared" si="52"/>
        <v/>
      </c>
      <c r="BD16" s="116"/>
      <c r="BE16" s="106"/>
      <c r="BF16" s="128" t="str">
        <f t="shared" si="53"/>
        <v/>
      </c>
      <c r="BG16" s="116"/>
      <c r="BH16" s="106"/>
      <c r="BI16" s="110" t="str">
        <f t="shared" si="54"/>
        <v/>
      </c>
      <c r="BJ16" s="111" t="str">
        <f t="shared" si="40"/>
        <v/>
      </c>
      <c r="BK16" s="111" t="str">
        <f t="shared" si="41"/>
        <v/>
      </c>
      <c r="BL16" s="117" t="str">
        <f t="shared" si="42"/>
        <v/>
      </c>
      <c r="BM16" s="121"/>
      <c r="BN16"/>
      <c r="BO16"/>
      <c r="BP16"/>
      <c r="BQ16" s="101"/>
      <c r="BR16" s="101"/>
      <c r="BS16" s="101"/>
      <c r="BT16" s="101"/>
      <c r="BU16" s="101"/>
      <c r="BV16" s="101"/>
      <c r="BW16"/>
      <c r="BX16"/>
      <c r="BY16"/>
      <c r="BZ16"/>
      <c r="CA16"/>
    </row>
    <row r="17" spans="1:79" s="45" customFormat="1" x14ac:dyDescent="0.2">
      <c r="A17" s="112"/>
      <c r="B17" s="113"/>
      <c r="C17" s="112"/>
      <c r="D17" s="102"/>
      <c r="E17" s="102"/>
      <c r="F17" s="100">
        <f t="shared" si="33"/>
        <v>0</v>
      </c>
      <c r="G17" s="103" t="str">
        <f t="shared" si="34"/>
        <v>no bias</v>
      </c>
      <c r="H17" s="114"/>
      <c r="I17" s="114"/>
      <c r="J17" s="125"/>
      <c r="K17" s="129" t="str">
        <f t="shared" si="35"/>
        <v/>
      </c>
      <c r="L17" s="130" t="str">
        <f t="shared" si="36"/>
        <v/>
      </c>
      <c r="M17" s="114"/>
      <c r="N17" s="125"/>
      <c r="O17" s="104"/>
      <c r="P17" s="98"/>
      <c r="Q17" s="125"/>
      <c r="R17" s="99" t="str">
        <f t="shared" si="37"/>
        <v/>
      </c>
      <c r="S17" s="127" t="str">
        <f t="shared" si="38"/>
        <v/>
      </c>
      <c r="T17" s="106"/>
      <c r="U17" s="106"/>
      <c r="V17" s="107"/>
      <c r="W17" s="108"/>
      <c r="X17" s="106"/>
      <c r="Y17" s="115" t="str">
        <f t="shared" si="39"/>
        <v/>
      </c>
      <c r="Z17" s="116"/>
      <c r="AA17" s="106"/>
      <c r="AB17" s="128" t="str">
        <f t="shared" si="43"/>
        <v/>
      </c>
      <c r="AC17" s="116"/>
      <c r="AD17" s="106"/>
      <c r="AE17" s="110" t="str">
        <f t="shared" si="44"/>
        <v/>
      </c>
      <c r="AF17" s="116"/>
      <c r="AG17" s="106"/>
      <c r="AH17" s="128" t="str">
        <f t="shared" si="45"/>
        <v/>
      </c>
      <c r="AI17" s="116"/>
      <c r="AJ17" s="106"/>
      <c r="AK17" s="110" t="str">
        <f t="shared" si="46"/>
        <v/>
      </c>
      <c r="AL17" s="116"/>
      <c r="AM17" s="106"/>
      <c r="AN17" s="128" t="str">
        <f t="shared" si="47"/>
        <v/>
      </c>
      <c r="AO17" s="116"/>
      <c r="AP17" s="106"/>
      <c r="AQ17" s="110" t="str">
        <f t="shared" si="48"/>
        <v/>
      </c>
      <c r="AR17" s="116"/>
      <c r="AS17" s="106"/>
      <c r="AT17" s="128" t="str">
        <f t="shared" si="49"/>
        <v/>
      </c>
      <c r="AU17" s="116"/>
      <c r="AV17" s="106"/>
      <c r="AW17" s="110" t="str">
        <f t="shared" si="50"/>
        <v/>
      </c>
      <c r="AX17" s="116"/>
      <c r="AY17" s="106"/>
      <c r="AZ17" s="128" t="str">
        <f t="shared" si="51"/>
        <v/>
      </c>
      <c r="BA17" s="116"/>
      <c r="BB17" s="106"/>
      <c r="BC17" s="110" t="str">
        <f t="shared" si="52"/>
        <v/>
      </c>
      <c r="BD17" s="116"/>
      <c r="BE17" s="106"/>
      <c r="BF17" s="128" t="str">
        <f t="shared" si="53"/>
        <v/>
      </c>
      <c r="BG17" s="116"/>
      <c r="BH17" s="106"/>
      <c r="BI17" s="110" t="str">
        <f t="shared" si="54"/>
        <v/>
      </c>
      <c r="BJ17" s="111" t="str">
        <f t="shared" si="40"/>
        <v/>
      </c>
      <c r="BK17" s="111" t="str">
        <f t="shared" si="41"/>
        <v/>
      </c>
      <c r="BL17" s="117" t="str">
        <f t="shared" si="42"/>
        <v/>
      </c>
      <c r="BM17" s="121"/>
      <c r="BN17"/>
      <c r="BO17"/>
      <c r="BP17"/>
      <c r="BQ17" s="101"/>
      <c r="BR17" s="101"/>
      <c r="BS17" s="101"/>
      <c r="BT17" s="101"/>
      <c r="BU17" s="101"/>
      <c r="BV17" s="101"/>
      <c r="BW17"/>
      <c r="BX17"/>
      <c r="BY17"/>
      <c r="BZ17"/>
      <c r="CA17"/>
    </row>
    <row r="18" spans="1:79" s="45" customFormat="1" x14ac:dyDescent="0.2">
      <c r="A18" s="112"/>
      <c r="B18" s="113"/>
      <c r="C18" s="112"/>
      <c r="D18" s="102"/>
      <c r="E18" s="102"/>
      <c r="F18" s="100">
        <f t="shared" si="33"/>
        <v>0</v>
      </c>
      <c r="G18" s="103" t="str">
        <f t="shared" si="34"/>
        <v>no bias</v>
      </c>
      <c r="H18" s="114"/>
      <c r="I18" s="114"/>
      <c r="J18" s="125"/>
      <c r="K18" s="129" t="str">
        <f t="shared" si="35"/>
        <v/>
      </c>
      <c r="L18" s="130" t="str">
        <f t="shared" si="36"/>
        <v/>
      </c>
      <c r="M18" s="114"/>
      <c r="N18" s="125"/>
      <c r="O18" s="104"/>
      <c r="P18" s="98"/>
      <c r="Q18" s="125"/>
      <c r="R18" s="99" t="str">
        <f t="shared" si="37"/>
        <v/>
      </c>
      <c r="S18" s="127" t="str">
        <f t="shared" si="38"/>
        <v/>
      </c>
      <c r="T18" s="106"/>
      <c r="U18" s="106"/>
      <c r="V18" s="107"/>
      <c r="W18" s="108"/>
      <c r="X18" s="106"/>
      <c r="Y18" s="115" t="str">
        <f t="shared" si="39"/>
        <v/>
      </c>
      <c r="Z18" s="116"/>
      <c r="AA18" s="106"/>
      <c r="AB18" s="128" t="str">
        <f t="shared" si="43"/>
        <v/>
      </c>
      <c r="AC18" s="116"/>
      <c r="AD18" s="106"/>
      <c r="AE18" s="110" t="str">
        <f t="shared" si="44"/>
        <v/>
      </c>
      <c r="AF18" s="116"/>
      <c r="AG18" s="106"/>
      <c r="AH18" s="128" t="str">
        <f t="shared" si="45"/>
        <v/>
      </c>
      <c r="AI18" s="116"/>
      <c r="AJ18" s="106"/>
      <c r="AK18" s="110" t="str">
        <f t="shared" si="46"/>
        <v/>
      </c>
      <c r="AL18" s="116"/>
      <c r="AM18" s="106"/>
      <c r="AN18" s="128" t="str">
        <f t="shared" si="47"/>
        <v/>
      </c>
      <c r="AO18" s="116"/>
      <c r="AP18" s="106"/>
      <c r="AQ18" s="110" t="str">
        <f t="shared" si="48"/>
        <v/>
      </c>
      <c r="AR18" s="116"/>
      <c r="AS18" s="106"/>
      <c r="AT18" s="128" t="str">
        <f t="shared" si="49"/>
        <v/>
      </c>
      <c r="AU18" s="116"/>
      <c r="AV18" s="106"/>
      <c r="AW18" s="110" t="str">
        <f t="shared" si="50"/>
        <v/>
      </c>
      <c r="AX18" s="116"/>
      <c r="AY18" s="106"/>
      <c r="AZ18" s="128" t="str">
        <f t="shared" si="51"/>
        <v/>
      </c>
      <c r="BA18" s="116"/>
      <c r="BB18" s="106"/>
      <c r="BC18" s="110" t="str">
        <f t="shared" si="52"/>
        <v/>
      </c>
      <c r="BD18" s="116"/>
      <c r="BE18" s="106"/>
      <c r="BF18" s="128" t="str">
        <f t="shared" si="53"/>
        <v/>
      </c>
      <c r="BG18" s="116"/>
      <c r="BH18" s="106"/>
      <c r="BI18" s="110" t="str">
        <f t="shared" si="54"/>
        <v/>
      </c>
      <c r="BJ18" s="111" t="str">
        <f t="shared" si="40"/>
        <v/>
      </c>
      <c r="BK18" s="111" t="str">
        <f t="shared" si="41"/>
        <v/>
      </c>
      <c r="BL18" s="117" t="str">
        <f t="shared" si="42"/>
        <v/>
      </c>
      <c r="BM18" s="121"/>
      <c r="BN18"/>
      <c r="BO18"/>
      <c r="BP18"/>
      <c r="BQ18" s="101"/>
      <c r="BR18" s="101"/>
      <c r="BS18" s="101"/>
      <c r="BT18" s="101"/>
      <c r="BU18" s="101"/>
      <c r="BV18" s="101"/>
      <c r="BW18"/>
      <c r="BX18"/>
      <c r="BY18"/>
      <c r="BZ18"/>
      <c r="CA18"/>
    </row>
    <row r="19" spans="1:79" s="45" customFormat="1" x14ac:dyDescent="0.2">
      <c r="A19" s="112"/>
      <c r="B19" s="113"/>
      <c r="C19" s="112"/>
      <c r="D19" s="102"/>
      <c r="E19" s="102"/>
      <c r="F19" s="100">
        <f t="shared" si="33"/>
        <v>0</v>
      </c>
      <c r="G19" s="103" t="str">
        <f t="shared" si="34"/>
        <v>no bias</v>
      </c>
      <c r="H19" s="114"/>
      <c r="I19" s="114"/>
      <c r="J19" s="125"/>
      <c r="K19" s="129" t="str">
        <f t="shared" si="35"/>
        <v/>
      </c>
      <c r="L19" s="130" t="str">
        <f t="shared" si="36"/>
        <v/>
      </c>
      <c r="M19" s="114"/>
      <c r="N19" s="125"/>
      <c r="O19" s="104"/>
      <c r="P19" s="98"/>
      <c r="Q19" s="125"/>
      <c r="R19" s="99" t="str">
        <f t="shared" si="37"/>
        <v/>
      </c>
      <c r="S19" s="127" t="str">
        <f t="shared" si="38"/>
        <v/>
      </c>
      <c r="T19" s="106"/>
      <c r="U19" s="106"/>
      <c r="V19" s="107"/>
      <c r="W19" s="108"/>
      <c r="X19" s="106"/>
      <c r="Y19" s="115" t="str">
        <f t="shared" si="39"/>
        <v/>
      </c>
      <c r="Z19" s="116"/>
      <c r="AA19" s="106"/>
      <c r="AB19" s="128" t="str">
        <f t="shared" si="43"/>
        <v/>
      </c>
      <c r="AC19" s="116"/>
      <c r="AD19" s="106"/>
      <c r="AE19" s="110" t="str">
        <f t="shared" si="44"/>
        <v/>
      </c>
      <c r="AF19" s="116"/>
      <c r="AG19" s="106"/>
      <c r="AH19" s="128" t="str">
        <f t="shared" si="45"/>
        <v/>
      </c>
      <c r="AI19" s="116"/>
      <c r="AJ19" s="106"/>
      <c r="AK19" s="110" t="str">
        <f t="shared" si="46"/>
        <v/>
      </c>
      <c r="AL19" s="116"/>
      <c r="AM19" s="106"/>
      <c r="AN19" s="128" t="str">
        <f t="shared" si="47"/>
        <v/>
      </c>
      <c r="AO19" s="116"/>
      <c r="AP19" s="106"/>
      <c r="AQ19" s="110" t="str">
        <f t="shared" si="48"/>
        <v/>
      </c>
      <c r="AR19" s="116"/>
      <c r="AS19" s="106"/>
      <c r="AT19" s="128" t="str">
        <f t="shared" si="49"/>
        <v/>
      </c>
      <c r="AU19" s="116"/>
      <c r="AV19" s="106"/>
      <c r="AW19" s="110" t="str">
        <f t="shared" si="50"/>
        <v/>
      </c>
      <c r="AX19" s="116"/>
      <c r="AY19" s="106"/>
      <c r="AZ19" s="128" t="str">
        <f t="shared" si="51"/>
        <v/>
      </c>
      <c r="BA19" s="116"/>
      <c r="BB19" s="106"/>
      <c r="BC19" s="110" t="str">
        <f t="shared" si="52"/>
        <v/>
      </c>
      <c r="BD19" s="116"/>
      <c r="BE19" s="106"/>
      <c r="BF19" s="128" t="str">
        <f t="shared" si="53"/>
        <v/>
      </c>
      <c r="BG19" s="116"/>
      <c r="BH19" s="106"/>
      <c r="BI19" s="110" t="str">
        <f t="shared" si="54"/>
        <v/>
      </c>
      <c r="BJ19" s="111" t="str">
        <f t="shared" si="40"/>
        <v/>
      </c>
      <c r="BK19" s="111" t="str">
        <f t="shared" si="41"/>
        <v/>
      </c>
      <c r="BL19" s="117" t="str">
        <f t="shared" si="42"/>
        <v/>
      </c>
      <c r="BM19" s="121"/>
      <c r="BN19"/>
      <c r="BO19"/>
      <c r="BP19"/>
      <c r="BQ19" s="101"/>
      <c r="BR19" s="101"/>
      <c r="BS19" s="101"/>
      <c r="BT19" s="101"/>
      <c r="BU19" s="101"/>
      <c r="BV19" s="101"/>
      <c r="BW19"/>
      <c r="BX19"/>
      <c r="BY19"/>
      <c r="BZ19"/>
      <c r="CA19"/>
    </row>
    <row r="20" spans="1:79" s="45" customFormat="1" x14ac:dyDescent="0.2">
      <c r="A20" s="112"/>
      <c r="B20" s="113"/>
      <c r="C20" s="112"/>
      <c r="D20" s="102"/>
      <c r="E20" s="102"/>
      <c r="F20" s="100">
        <f t="shared" si="33"/>
        <v>0</v>
      </c>
      <c r="G20" s="103" t="str">
        <f t="shared" si="34"/>
        <v>no bias</v>
      </c>
      <c r="H20" s="114"/>
      <c r="I20" s="114"/>
      <c r="J20" s="125"/>
      <c r="K20" s="129" t="str">
        <f t="shared" si="35"/>
        <v/>
      </c>
      <c r="L20" s="130" t="str">
        <f t="shared" si="36"/>
        <v/>
      </c>
      <c r="M20" s="114"/>
      <c r="N20" s="125"/>
      <c r="O20" s="104"/>
      <c r="P20" s="98"/>
      <c r="Q20" s="125"/>
      <c r="R20" s="99" t="str">
        <f t="shared" si="37"/>
        <v/>
      </c>
      <c r="S20" s="127" t="str">
        <f t="shared" si="38"/>
        <v/>
      </c>
      <c r="T20" s="106"/>
      <c r="U20" s="106"/>
      <c r="V20" s="107"/>
      <c r="W20" s="108"/>
      <c r="X20" s="106"/>
      <c r="Y20" s="115" t="str">
        <f t="shared" si="39"/>
        <v/>
      </c>
      <c r="Z20" s="116"/>
      <c r="AA20" s="106"/>
      <c r="AB20" s="128" t="str">
        <f t="shared" si="43"/>
        <v/>
      </c>
      <c r="AC20" s="116"/>
      <c r="AD20" s="106"/>
      <c r="AE20" s="110" t="str">
        <f t="shared" si="44"/>
        <v/>
      </c>
      <c r="AF20" s="116"/>
      <c r="AG20" s="106"/>
      <c r="AH20" s="128" t="str">
        <f t="shared" si="45"/>
        <v/>
      </c>
      <c r="AI20" s="116"/>
      <c r="AJ20" s="106"/>
      <c r="AK20" s="110" t="str">
        <f t="shared" si="46"/>
        <v/>
      </c>
      <c r="AL20" s="116"/>
      <c r="AM20" s="106"/>
      <c r="AN20" s="128" t="str">
        <f t="shared" si="47"/>
        <v/>
      </c>
      <c r="AO20" s="116"/>
      <c r="AP20" s="106"/>
      <c r="AQ20" s="110" t="str">
        <f t="shared" si="48"/>
        <v/>
      </c>
      <c r="AR20" s="116"/>
      <c r="AS20" s="106"/>
      <c r="AT20" s="128" t="str">
        <f t="shared" si="49"/>
        <v/>
      </c>
      <c r="AU20" s="116"/>
      <c r="AV20" s="106"/>
      <c r="AW20" s="110" t="str">
        <f t="shared" si="50"/>
        <v/>
      </c>
      <c r="AX20" s="116"/>
      <c r="AY20" s="106"/>
      <c r="AZ20" s="128" t="str">
        <f t="shared" si="51"/>
        <v/>
      </c>
      <c r="BA20" s="116"/>
      <c r="BB20" s="106"/>
      <c r="BC20" s="110" t="str">
        <f t="shared" si="52"/>
        <v/>
      </c>
      <c r="BD20" s="116"/>
      <c r="BE20" s="106"/>
      <c r="BF20" s="128" t="str">
        <f t="shared" si="53"/>
        <v/>
      </c>
      <c r="BG20" s="116"/>
      <c r="BH20" s="106"/>
      <c r="BI20" s="110" t="str">
        <f t="shared" si="54"/>
        <v/>
      </c>
      <c r="BJ20" s="111" t="str">
        <f t="shared" si="40"/>
        <v/>
      </c>
      <c r="BK20" s="111" t="str">
        <f t="shared" si="41"/>
        <v/>
      </c>
      <c r="BL20" s="117" t="str">
        <f t="shared" si="42"/>
        <v/>
      </c>
      <c r="BM20" s="121"/>
      <c r="BN20"/>
      <c r="BO20"/>
      <c r="BP20"/>
      <c r="BQ20" s="101"/>
      <c r="BR20" s="101"/>
      <c r="BS20" s="101"/>
      <c r="BT20" s="101"/>
      <c r="BU20" s="101"/>
      <c r="BV20" s="101"/>
      <c r="BW20"/>
      <c r="BX20"/>
      <c r="BY20"/>
      <c r="BZ20"/>
      <c r="CA20"/>
    </row>
    <row r="21" spans="1:79" s="45" customFormat="1" x14ac:dyDescent="0.2">
      <c r="A21" s="112"/>
      <c r="B21" s="113"/>
      <c r="C21" s="112"/>
      <c r="D21" s="102"/>
      <c r="E21" s="102"/>
      <c r="F21" s="100">
        <f t="shared" si="33"/>
        <v>0</v>
      </c>
      <c r="G21" s="103" t="str">
        <f t="shared" si="34"/>
        <v>no bias</v>
      </c>
      <c r="H21" s="114"/>
      <c r="I21" s="114"/>
      <c r="J21" s="125"/>
      <c r="K21" s="129" t="str">
        <f t="shared" si="35"/>
        <v/>
      </c>
      <c r="L21" s="130" t="str">
        <f t="shared" si="36"/>
        <v/>
      </c>
      <c r="M21" s="114"/>
      <c r="N21" s="125"/>
      <c r="O21" s="104"/>
      <c r="P21" s="98"/>
      <c r="Q21" s="125"/>
      <c r="R21" s="99" t="str">
        <f t="shared" si="37"/>
        <v/>
      </c>
      <c r="S21" s="127" t="str">
        <f t="shared" si="38"/>
        <v/>
      </c>
      <c r="T21" s="106"/>
      <c r="U21" s="106"/>
      <c r="V21" s="107"/>
      <c r="W21" s="108"/>
      <c r="X21" s="106"/>
      <c r="Y21" s="115" t="str">
        <f t="shared" si="39"/>
        <v/>
      </c>
      <c r="Z21" s="116"/>
      <c r="AA21" s="106"/>
      <c r="AB21" s="128" t="str">
        <f t="shared" si="43"/>
        <v/>
      </c>
      <c r="AC21" s="116"/>
      <c r="AD21" s="106"/>
      <c r="AE21" s="110" t="str">
        <f t="shared" si="44"/>
        <v/>
      </c>
      <c r="AF21" s="116"/>
      <c r="AG21" s="106"/>
      <c r="AH21" s="128" t="str">
        <f t="shared" si="45"/>
        <v/>
      </c>
      <c r="AI21" s="116"/>
      <c r="AJ21" s="106"/>
      <c r="AK21" s="110" t="str">
        <f t="shared" si="46"/>
        <v/>
      </c>
      <c r="AL21" s="116"/>
      <c r="AM21" s="106"/>
      <c r="AN21" s="128" t="str">
        <f t="shared" si="47"/>
        <v/>
      </c>
      <c r="AO21" s="116"/>
      <c r="AP21" s="106"/>
      <c r="AQ21" s="110" t="str">
        <f t="shared" si="48"/>
        <v/>
      </c>
      <c r="AR21" s="116"/>
      <c r="AS21" s="106"/>
      <c r="AT21" s="128" t="str">
        <f t="shared" si="49"/>
        <v/>
      </c>
      <c r="AU21" s="116"/>
      <c r="AV21" s="106"/>
      <c r="AW21" s="110" t="str">
        <f t="shared" si="50"/>
        <v/>
      </c>
      <c r="AX21" s="116"/>
      <c r="AY21" s="106"/>
      <c r="AZ21" s="128" t="str">
        <f t="shared" si="51"/>
        <v/>
      </c>
      <c r="BA21" s="116"/>
      <c r="BB21" s="106"/>
      <c r="BC21" s="110" t="str">
        <f t="shared" si="52"/>
        <v/>
      </c>
      <c r="BD21" s="116"/>
      <c r="BE21" s="106"/>
      <c r="BF21" s="128" t="str">
        <f t="shared" si="53"/>
        <v/>
      </c>
      <c r="BG21" s="116"/>
      <c r="BH21" s="106"/>
      <c r="BI21" s="110" t="str">
        <f t="shared" si="54"/>
        <v/>
      </c>
      <c r="BJ21" s="111" t="str">
        <f t="shared" si="40"/>
        <v/>
      </c>
      <c r="BK21" s="111" t="str">
        <f t="shared" si="41"/>
        <v/>
      </c>
      <c r="BL21" s="117" t="str">
        <f t="shared" si="42"/>
        <v/>
      </c>
      <c r="BM21" s="121"/>
      <c r="BN21"/>
      <c r="BO21"/>
      <c r="BP21"/>
      <c r="BQ21" s="101"/>
      <c r="BR21" s="101"/>
      <c r="BS21" s="101"/>
      <c r="BT21" s="101"/>
      <c r="BU21" s="101"/>
      <c r="BV21" s="101"/>
      <c r="BW21"/>
      <c r="BX21"/>
      <c r="BY21"/>
      <c r="BZ21"/>
      <c r="CA21"/>
    </row>
    <row r="22" spans="1:79" s="45" customFormat="1" x14ac:dyDescent="0.2">
      <c r="A22" s="112"/>
      <c r="B22" s="113"/>
      <c r="C22" s="112"/>
      <c r="D22" s="102"/>
      <c r="E22" s="102"/>
      <c r="F22" s="100">
        <f t="shared" si="33"/>
        <v>0</v>
      </c>
      <c r="G22" s="103" t="str">
        <f t="shared" si="34"/>
        <v>no bias</v>
      </c>
      <c r="H22" s="114"/>
      <c r="I22" s="114"/>
      <c r="J22" s="125"/>
      <c r="K22" s="129" t="str">
        <f t="shared" si="35"/>
        <v/>
      </c>
      <c r="L22" s="130" t="str">
        <f t="shared" si="36"/>
        <v/>
      </c>
      <c r="M22" s="114"/>
      <c r="N22" s="125"/>
      <c r="O22" s="104"/>
      <c r="P22" s="98"/>
      <c r="Q22" s="125"/>
      <c r="R22" s="99" t="str">
        <f t="shared" si="37"/>
        <v/>
      </c>
      <c r="S22" s="127" t="str">
        <f t="shared" si="38"/>
        <v/>
      </c>
      <c r="T22" s="106"/>
      <c r="U22" s="106"/>
      <c r="V22" s="107"/>
      <c r="W22" s="108"/>
      <c r="X22" s="106"/>
      <c r="Y22" s="115" t="str">
        <f t="shared" si="39"/>
        <v/>
      </c>
      <c r="Z22" s="116"/>
      <c r="AA22" s="106"/>
      <c r="AB22" s="128" t="str">
        <f t="shared" si="43"/>
        <v/>
      </c>
      <c r="AC22" s="116"/>
      <c r="AD22" s="106"/>
      <c r="AE22" s="110" t="str">
        <f t="shared" si="44"/>
        <v/>
      </c>
      <c r="AF22" s="116"/>
      <c r="AG22" s="106"/>
      <c r="AH22" s="128" t="str">
        <f t="shared" si="45"/>
        <v/>
      </c>
      <c r="AI22" s="116"/>
      <c r="AJ22" s="106"/>
      <c r="AK22" s="110" t="str">
        <f t="shared" si="46"/>
        <v/>
      </c>
      <c r="AL22" s="116"/>
      <c r="AM22" s="106"/>
      <c r="AN22" s="128" t="str">
        <f t="shared" si="47"/>
        <v/>
      </c>
      <c r="AO22" s="116"/>
      <c r="AP22" s="106"/>
      <c r="AQ22" s="110" t="str">
        <f t="shared" si="48"/>
        <v/>
      </c>
      <c r="AR22" s="116"/>
      <c r="AS22" s="106"/>
      <c r="AT22" s="128" t="str">
        <f t="shared" si="49"/>
        <v/>
      </c>
      <c r="AU22" s="116"/>
      <c r="AV22" s="106"/>
      <c r="AW22" s="110" t="str">
        <f t="shared" si="50"/>
        <v/>
      </c>
      <c r="AX22" s="116"/>
      <c r="AY22" s="106"/>
      <c r="AZ22" s="128" t="str">
        <f t="shared" si="51"/>
        <v/>
      </c>
      <c r="BA22" s="116"/>
      <c r="BB22" s="106"/>
      <c r="BC22" s="110" t="str">
        <f t="shared" si="52"/>
        <v/>
      </c>
      <c r="BD22" s="116"/>
      <c r="BE22" s="106"/>
      <c r="BF22" s="128" t="str">
        <f t="shared" si="53"/>
        <v/>
      </c>
      <c r="BG22" s="116"/>
      <c r="BH22" s="106"/>
      <c r="BI22" s="110" t="str">
        <f t="shared" si="54"/>
        <v/>
      </c>
      <c r="BJ22" s="111" t="str">
        <f t="shared" si="40"/>
        <v/>
      </c>
      <c r="BK22" s="111" t="str">
        <f t="shared" si="41"/>
        <v/>
      </c>
      <c r="BL22" s="117" t="str">
        <f t="shared" si="42"/>
        <v/>
      </c>
      <c r="BM22" s="121"/>
      <c r="BN22"/>
      <c r="BO22"/>
      <c r="BP22"/>
      <c r="BQ22" s="101"/>
      <c r="BR22" s="101"/>
      <c r="BS22" s="101"/>
      <c r="BT22" s="101"/>
      <c r="BU22" s="101"/>
      <c r="BV22" s="101"/>
      <c r="BW22"/>
      <c r="BX22"/>
      <c r="BY22"/>
      <c r="BZ22"/>
      <c r="CA22"/>
    </row>
    <row r="23" spans="1:79" s="45" customFormat="1" x14ac:dyDescent="0.2">
      <c r="A23" s="112"/>
      <c r="B23" s="113"/>
      <c r="C23" s="112"/>
      <c r="D23" s="102"/>
      <c r="E23" s="102"/>
      <c r="F23" s="100">
        <f t="shared" si="33"/>
        <v>0</v>
      </c>
      <c r="G23" s="103" t="str">
        <f t="shared" si="34"/>
        <v>no bias</v>
      </c>
      <c r="H23" s="114"/>
      <c r="I23" s="114"/>
      <c r="J23" s="125"/>
      <c r="K23" s="129" t="str">
        <f t="shared" si="35"/>
        <v/>
      </c>
      <c r="L23" s="130" t="str">
        <f t="shared" si="36"/>
        <v/>
      </c>
      <c r="M23" s="114"/>
      <c r="N23" s="125"/>
      <c r="O23" s="104"/>
      <c r="P23" s="98"/>
      <c r="Q23" s="125"/>
      <c r="R23" s="99" t="str">
        <f t="shared" si="37"/>
        <v/>
      </c>
      <c r="S23" s="127" t="str">
        <f t="shared" si="38"/>
        <v/>
      </c>
      <c r="T23" s="106"/>
      <c r="U23" s="106"/>
      <c r="V23" s="107"/>
      <c r="W23" s="108"/>
      <c r="X23" s="106"/>
      <c r="Y23" s="115" t="str">
        <f t="shared" si="39"/>
        <v/>
      </c>
      <c r="Z23" s="116"/>
      <c r="AA23" s="106"/>
      <c r="AB23" s="128" t="str">
        <f t="shared" si="43"/>
        <v/>
      </c>
      <c r="AC23" s="116"/>
      <c r="AD23" s="106"/>
      <c r="AE23" s="110" t="str">
        <f t="shared" si="44"/>
        <v/>
      </c>
      <c r="AF23" s="116"/>
      <c r="AG23" s="106"/>
      <c r="AH23" s="128" t="str">
        <f t="shared" si="45"/>
        <v/>
      </c>
      <c r="AI23" s="116"/>
      <c r="AJ23" s="106"/>
      <c r="AK23" s="110" t="str">
        <f t="shared" si="46"/>
        <v/>
      </c>
      <c r="AL23" s="116"/>
      <c r="AM23" s="106"/>
      <c r="AN23" s="128" t="str">
        <f t="shared" si="47"/>
        <v/>
      </c>
      <c r="AO23" s="116"/>
      <c r="AP23" s="106"/>
      <c r="AQ23" s="110" t="str">
        <f t="shared" si="48"/>
        <v/>
      </c>
      <c r="AR23" s="116"/>
      <c r="AS23" s="106"/>
      <c r="AT23" s="128" t="str">
        <f t="shared" si="49"/>
        <v/>
      </c>
      <c r="AU23" s="116"/>
      <c r="AV23" s="106"/>
      <c r="AW23" s="110" t="str">
        <f t="shared" si="50"/>
        <v/>
      </c>
      <c r="AX23" s="116"/>
      <c r="AY23" s="106"/>
      <c r="AZ23" s="128" t="str">
        <f t="shared" si="51"/>
        <v/>
      </c>
      <c r="BA23" s="116"/>
      <c r="BB23" s="106"/>
      <c r="BC23" s="110" t="str">
        <f t="shared" si="52"/>
        <v/>
      </c>
      <c r="BD23" s="116"/>
      <c r="BE23" s="106"/>
      <c r="BF23" s="128" t="str">
        <f t="shared" si="53"/>
        <v/>
      </c>
      <c r="BG23" s="116"/>
      <c r="BH23" s="106"/>
      <c r="BI23" s="110" t="str">
        <f t="shared" si="54"/>
        <v/>
      </c>
      <c r="BJ23" s="111" t="str">
        <f t="shared" si="40"/>
        <v/>
      </c>
      <c r="BK23" s="111" t="str">
        <f t="shared" si="41"/>
        <v/>
      </c>
      <c r="BL23" s="117" t="str">
        <f t="shared" si="42"/>
        <v/>
      </c>
      <c r="BM23" s="121"/>
      <c r="BN23"/>
      <c r="BO23"/>
      <c r="BP23"/>
      <c r="BQ23" s="101"/>
      <c r="BR23" s="101"/>
      <c r="BS23" s="101"/>
      <c r="BT23" s="101"/>
      <c r="BU23" s="101"/>
      <c r="BV23" s="101"/>
      <c r="BW23"/>
      <c r="BX23"/>
      <c r="BY23"/>
      <c r="BZ23"/>
      <c r="CA23"/>
    </row>
    <row r="24" spans="1:79" s="45" customFormat="1" x14ac:dyDescent="0.2">
      <c r="A24" s="112"/>
      <c r="B24" s="113"/>
      <c r="C24" s="112"/>
      <c r="D24" s="102"/>
      <c r="E24" s="102"/>
      <c r="F24" s="100">
        <f t="shared" si="33"/>
        <v>0</v>
      </c>
      <c r="G24" s="103" t="str">
        <f t="shared" si="34"/>
        <v>no bias</v>
      </c>
      <c r="H24" s="114"/>
      <c r="I24" s="114"/>
      <c r="J24" s="125"/>
      <c r="K24" s="129" t="str">
        <f t="shared" si="35"/>
        <v/>
      </c>
      <c r="L24" s="130" t="str">
        <f t="shared" si="36"/>
        <v/>
      </c>
      <c r="M24" s="114"/>
      <c r="N24" s="125"/>
      <c r="O24" s="104"/>
      <c r="P24" s="98"/>
      <c r="Q24" s="125"/>
      <c r="R24" s="99" t="str">
        <f t="shared" si="37"/>
        <v/>
      </c>
      <c r="S24" s="127" t="str">
        <f t="shared" si="38"/>
        <v/>
      </c>
      <c r="T24" s="106"/>
      <c r="U24" s="106"/>
      <c r="V24" s="107"/>
      <c r="W24" s="108"/>
      <c r="X24" s="106"/>
      <c r="Y24" s="115" t="str">
        <f t="shared" si="39"/>
        <v/>
      </c>
      <c r="Z24" s="116"/>
      <c r="AA24" s="106"/>
      <c r="AB24" s="128" t="str">
        <f t="shared" si="43"/>
        <v/>
      </c>
      <c r="AC24" s="116"/>
      <c r="AD24" s="106"/>
      <c r="AE24" s="110" t="str">
        <f t="shared" si="44"/>
        <v/>
      </c>
      <c r="AF24" s="116"/>
      <c r="AG24" s="106"/>
      <c r="AH24" s="128" t="str">
        <f t="shared" si="45"/>
        <v/>
      </c>
      <c r="AI24" s="116"/>
      <c r="AJ24" s="106"/>
      <c r="AK24" s="110" t="str">
        <f t="shared" si="46"/>
        <v/>
      </c>
      <c r="AL24" s="116"/>
      <c r="AM24" s="106"/>
      <c r="AN24" s="128" t="str">
        <f t="shared" si="47"/>
        <v/>
      </c>
      <c r="AO24" s="116"/>
      <c r="AP24" s="106"/>
      <c r="AQ24" s="110" t="str">
        <f t="shared" si="48"/>
        <v/>
      </c>
      <c r="AR24" s="116"/>
      <c r="AS24" s="106"/>
      <c r="AT24" s="128" t="str">
        <f t="shared" si="49"/>
        <v/>
      </c>
      <c r="AU24" s="116"/>
      <c r="AV24" s="106"/>
      <c r="AW24" s="110" t="str">
        <f t="shared" si="50"/>
        <v/>
      </c>
      <c r="AX24" s="116"/>
      <c r="AY24" s="106"/>
      <c r="AZ24" s="128" t="str">
        <f t="shared" si="51"/>
        <v/>
      </c>
      <c r="BA24" s="116"/>
      <c r="BB24" s="106"/>
      <c r="BC24" s="110" t="str">
        <f t="shared" si="52"/>
        <v/>
      </c>
      <c r="BD24" s="116"/>
      <c r="BE24" s="106"/>
      <c r="BF24" s="128" t="str">
        <f t="shared" si="53"/>
        <v/>
      </c>
      <c r="BG24" s="116"/>
      <c r="BH24" s="106"/>
      <c r="BI24" s="110" t="str">
        <f t="shared" si="54"/>
        <v/>
      </c>
      <c r="BJ24" s="111" t="str">
        <f t="shared" si="40"/>
        <v/>
      </c>
      <c r="BK24" s="111" t="str">
        <f t="shared" si="41"/>
        <v/>
      </c>
      <c r="BL24" s="117" t="str">
        <f t="shared" si="42"/>
        <v/>
      </c>
      <c r="BM24" s="121"/>
      <c r="BN24"/>
      <c r="BO24"/>
      <c r="BP24"/>
      <c r="BQ24" s="101"/>
      <c r="BR24" s="101"/>
      <c r="BS24" s="101"/>
      <c r="BT24" s="101"/>
      <c r="BU24" s="101"/>
      <c r="BV24" s="101"/>
      <c r="BW24"/>
      <c r="BX24"/>
      <c r="BY24"/>
      <c r="BZ24"/>
      <c r="CA24"/>
    </row>
    <row r="25" spans="1:79" s="45" customFormat="1" x14ac:dyDescent="0.2">
      <c r="A25" s="112"/>
      <c r="B25" s="113"/>
      <c r="C25" s="112"/>
      <c r="D25" s="102"/>
      <c r="E25" s="102"/>
      <c r="F25" s="100">
        <f t="shared" si="33"/>
        <v>0</v>
      </c>
      <c r="G25" s="103" t="str">
        <f t="shared" si="34"/>
        <v>no bias</v>
      </c>
      <c r="H25" s="114"/>
      <c r="I25" s="114"/>
      <c r="J25" s="125"/>
      <c r="K25" s="129" t="str">
        <f t="shared" si="35"/>
        <v/>
      </c>
      <c r="L25" s="130" t="str">
        <f t="shared" si="36"/>
        <v/>
      </c>
      <c r="M25" s="114"/>
      <c r="N25" s="125"/>
      <c r="O25" s="104"/>
      <c r="P25" s="98"/>
      <c r="Q25" s="125"/>
      <c r="R25" s="99" t="str">
        <f t="shared" si="37"/>
        <v/>
      </c>
      <c r="S25" s="127" t="str">
        <f t="shared" si="38"/>
        <v/>
      </c>
      <c r="T25" s="106"/>
      <c r="U25" s="106"/>
      <c r="V25" s="107"/>
      <c r="W25" s="108"/>
      <c r="X25" s="106"/>
      <c r="Y25" s="115" t="str">
        <f t="shared" si="39"/>
        <v/>
      </c>
      <c r="Z25" s="116"/>
      <c r="AA25" s="106"/>
      <c r="AB25" s="128" t="str">
        <f t="shared" si="43"/>
        <v/>
      </c>
      <c r="AC25" s="116"/>
      <c r="AD25" s="106"/>
      <c r="AE25" s="110" t="str">
        <f t="shared" si="44"/>
        <v/>
      </c>
      <c r="AF25" s="116"/>
      <c r="AG25" s="106"/>
      <c r="AH25" s="128" t="str">
        <f t="shared" si="45"/>
        <v/>
      </c>
      <c r="AI25" s="116"/>
      <c r="AJ25" s="106"/>
      <c r="AK25" s="110" t="str">
        <f t="shared" si="46"/>
        <v/>
      </c>
      <c r="AL25" s="116"/>
      <c r="AM25" s="106"/>
      <c r="AN25" s="128" t="str">
        <f t="shared" si="47"/>
        <v/>
      </c>
      <c r="AO25" s="116"/>
      <c r="AP25" s="106"/>
      <c r="AQ25" s="110" t="str">
        <f t="shared" si="48"/>
        <v/>
      </c>
      <c r="AR25" s="116"/>
      <c r="AS25" s="106"/>
      <c r="AT25" s="128" t="str">
        <f t="shared" si="49"/>
        <v/>
      </c>
      <c r="AU25" s="116"/>
      <c r="AV25" s="106"/>
      <c r="AW25" s="110" t="str">
        <f t="shared" si="50"/>
        <v/>
      </c>
      <c r="AX25" s="116"/>
      <c r="AY25" s="106"/>
      <c r="AZ25" s="128" t="str">
        <f t="shared" si="51"/>
        <v/>
      </c>
      <c r="BA25" s="116"/>
      <c r="BB25" s="106"/>
      <c r="BC25" s="110" t="str">
        <f t="shared" si="52"/>
        <v/>
      </c>
      <c r="BD25" s="116"/>
      <c r="BE25" s="106"/>
      <c r="BF25" s="128" t="str">
        <f t="shared" si="53"/>
        <v/>
      </c>
      <c r="BG25" s="116"/>
      <c r="BH25" s="106"/>
      <c r="BI25" s="110" t="str">
        <f t="shared" si="54"/>
        <v/>
      </c>
      <c r="BJ25" s="111" t="str">
        <f t="shared" si="40"/>
        <v/>
      </c>
      <c r="BK25" s="111" t="str">
        <f t="shared" si="41"/>
        <v/>
      </c>
      <c r="BL25" s="117" t="str">
        <f t="shared" si="42"/>
        <v/>
      </c>
      <c r="BM25" s="121"/>
      <c r="BN25"/>
      <c r="BO25"/>
      <c r="BP25"/>
      <c r="BQ25" s="101"/>
      <c r="BR25" s="101"/>
      <c r="BS25" s="101"/>
      <c r="BT25" s="101"/>
      <c r="BU25" s="101"/>
      <c r="BV25" s="101"/>
      <c r="BW25"/>
      <c r="BX25"/>
      <c r="BY25"/>
      <c r="BZ25"/>
      <c r="CA25"/>
    </row>
    <row r="26" spans="1:79" s="45" customFormat="1" x14ac:dyDescent="0.2">
      <c r="A26" s="112"/>
      <c r="B26" s="113"/>
      <c r="C26" s="112"/>
      <c r="D26" s="102"/>
      <c r="E26" s="102"/>
      <c r="F26" s="100">
        <f t="shared" si="33"/>
        <v>0</v>
      </c>
      <c r="G26" s="103" t="str">
        <f t="shared" si="34"/>
        <v>no bias</v>
      </c>
      <c r="H26" s="114"/>
      <c r="I26" s="114"/>
      <c r="J26" s="125"/>
      <c r="K26" s="129" t="str">
        <f t="shared" si="35"/>
        <v/>
      </c>
      <c r="L26" s="130" t="str">
        <f t="shared" si="36"/>
        <v/>
      </c>
      <c r="M26" s="114"/>
      <c r="N26" s="125"/>
      <c r="O26" s="104"/>
      <c r="P26" s="98"/>
      <c r="Q26" s="125"/>
      <c r="R26" s="99" t="str">
        <f t="shared" si="37"/>
        <v/>
      </c>
      <c r="S26" s="127" t="str">
        <f t="shared" si="38"/>
        <v/>
      </c>
      <c r="T26" s="106"/>
      <c r="U26" s="106"/>
      <c r="V26" s="107"/>
      <c r="W26" s="108"/>
      <c r="X26" s="106"/>
      <c r="Y26" s="115" t="str">
        <f t="shared" si="39"/>
        <v/>
      </c>
      <c r="Z26" s="116"/>
      <c r="AA26" s="106"/>
      <c r="AB26" s="128" t="str">
        <f t="shared" si="43"/>
        <v/>
      </c>
      <c r="AC26" s="116"/>
      <c r="AD26" s="106"/>
      <c r="AE26" s="110" t="str">
        <f t="shared" si="44"/>
        <v/>
      </c>
      <c r="AF26" s="116"/>
      <c r="AG26" s="106"/>
      <c r="AH26" s="128" t="str">
        <f t="shared" si="45"/>
        <v/>
      </c>
      <c r="AI26" s="116"/>
      <c r="AJ26" s="106"/>
      <c r="AK26" s="110" t="str">
        <f t="shared" si="46"/>
        <v/>
      </c>
      <c r="AL26" s="116"/>
      <c r="AM26" s="106"/>
      <c r="AN26" s="128" t="str">
        <f t="shared" si="47"/>
        <v/>
      </c>
      <c r="AO26" s="116"/>
      <c r="AP26" s="106"/>
      <c r="AQ26" s="110" t="str">
        <f t="shared" si="48"/>
        <v/>
      </c>
      <c r="AR26" s="116"/>
      <c r="AS26" s="106"/>
      <c r="AT26" s="128" t="str">
        <f t="shared" si="49"/>
        <v/>
      </c>
      <c r="AU26" s="116"/>
      <c r="AV26" s="106"/>
      <c r="AW26" s="110" t="str">
        <f t="shared" si="50"/>
        <v/>
      </c>
      <c r="AX26" s="116"/>
      <c r="AY26" s="106"/>
      <c r="AZ26" s="128" t="str">
        <f t="shared" si="51"/>
        <v/>
      </c>
      <c r="BA26" s="116"/>
      <c r="BB26" s="106"/>
      <c r="BC26" s="110" t="str">
        <f t="shared" si="52"/>
        <v/>
      </c>
      <c r="BD26" s="116"/>
      <c r="BE26" s="106"/>
      <c r="BF26" s="128" t="str">
        <f t="shared" si="53"/>
        <v/>
      </c>
      <c r="BG26" s="116"/>
      <c r="BH26" s="106"/>
      <c r="BI26" s="110" t="str">
        <f t="shared" si="54"/>
        <v/>
      </c>
      <c r="BJ26" s="111" t="str">
        <f t="shared" si="40"/>
        <v/>
      </c>
      <c r="BK26" s="111" t="str">
        <f t="shared" si="41"/>
        <v/>
      </c>
      <c r="BL26" s="117" t="str">
        <f t="shared" si="42"/>
        <v/>
      </c>
      <c r="BM26" s="121"/>
      <c r="BN26"/>
      <c r="BO26"/>
      <c r="BP26"/>
      <c r="BQ26" s="101"/>
      <c r="BR26" s="101"/>
      <c r="BS26" s="101"/>
      <c r="BT26" s="101"/>
      <c r="BU26" s="101"/>
      <c r="BV26" s="101"/>
      <c r="BW26"/>
      <c r="BX26"/>
      <c r="BY26"/>
      <c r="BZ26"/>
      <c r="CA26"/>
    </row>
    <row r="27" spans="1:79" s="45" customFormat="1" x14ac:dyDescent="0.2">
      <c r="A27" s="112"/>
      <c r="B27" s="113"/>
      <c r="C27" s="112"/>
      <c r="D27" s="102"/>
      <c r="E27" s="102"/>
      <c r="F27" s="100">
        <f t="shared" si="33"/>
        <v>0</v>
      </c>
      <c r="G27" s="103" t="str">
        <f t="shared" si="34"/>
        <v>no bias</v>
      </c>
      <c r="H27" s="114"/>
      <c r="I27" s="114"/>
      <c r="J27" s="125"/>
      <c r="K27" s="129" t="str">
        <f t="shared" si="35"/>
        <v/>
      </c>
      <c r="L27" s="130" t="str">
        <f t="shared" si="36"/>
        <v/>
      </c>
      <c r="M27" s="114"/>
      <c r="N27" s="125"/>
      <c r="O27" s="104"/>
      <c r="P27" s="98"/>
      <c r="Q27" s="125"/>
      <c r="R27" s="99" t="str">
        <f t="shared" si="37"/>
        <v/>
      </c>
      <c r="S27" s="127" t="str">
        <f t="shared" si="38"/>
        <v/>
      </c>
      <c r="T27" s="106"/>
      <c r="U27" s="106"/>
      <c r="V27" s="107"/>
      <c r="W27" s="108"/>
      <c r="X27" s="106"/>
      <c r="Y27" s="115" t="str">
        <f t="shared" si="39"/>
        <v/>
      </c>
      <c r="Z27" s="116"/>
      <c r="AA27" s="106"/>
      <c r="AB27" s="128" t="str">
        <f t="shared" si="43"/>
        <v/>
      </c>
      <c r="AC27" s="116"/>
      <c r="AD27" s="106"/>
      <c r="AE27" s="110" t="str">
        <f t="shared" si="44"/>
        <v/>
      </c>
      <c r="AF27" s="116"/>
      <c r="AG27" s="106"/>
      <c r="AH27" s="128" t="str">
        <f t="shared" si="45"/>
        <v/>
      </c>
      <c r="AI27" s="116"/>
      <c r="AJ27" s="106"/>
      <c r="AK27" s="110" t="str">
        <f t="shared" si="46"/>
        <v/>
      </c>
      <c r="AL27" s="116"/>
      <c r="AM27" s="106"/>
      <c r="AN27" s="128" t="str">
        <f t="shared" si="47"/>
        <v/>
      </c>
      <c r="AO27" s="116"/>
      <c r="AP27" s="106"/>
      <c r="AQ27" s="110" t="str">
        <f t="shared" si="48"/>
        <v/>
      </c>
      <c r="AR27" s="116"/>
      <c r="AS27" s="106"/>
      <c r="AT27" s="128" t="str">
        <f t="shared" si="49"/>
        <v/>
      </c>
      <c r="AU27" s="116"/>
      <c r="AV27" s="106"/>
      <c r="AW27" s="110" t="str">
        <f t="shared" si="50"/>
        <v/>
      </c>
      <c r="AX27" s="116"/>
      <c r="AY27" s="106"/>
      <c r="AZ27" s="128" t="str">
        <f t="shared" si="51"/>
        <v/>
      </c>
      <c r="BA27" s="116"/>
      <c r="BB27" s="106"/>
      <c r="BC27" s="110" t="str">
        <f t="shared" si="52"/>
        <v/>
      </c>
      <c r="BD27" s="116"/>
      <c r="BE27" s="106"/>
      <c r="BF27" s="128" t="str">
        <f t="shared" si="53"/>
        <v/>
      </c>
      <c r="BG27" s="116"/>
      <c r="BH27" s="106"/>
      <c r="BI27" s="110" t="str">
        <f t="shared" si="54"/>
        <v/>
      </c>
      <c r="BJ27" s="111" t="str">
        <f t="shared" si="40"/>
        <v/>
      </c>
      <c r="BK27" s="111" t="str">
        <f t="shared" si="41"/>
        <v/>
      </c>
      <c r="BL27" s="117" t="str">
        <f t="shared" si="42"/>
        <v/>
      </c>
      <c r="BM27" s="121"/>
      <c r="BN27"/>
      <c r="BO27"/>
      <c r="BP27"/>
      <c r="BQ27" s="101"/>
      <c r="BR27" s="101"/>
      <c r="BS27" s="101"/>
      <c r="BT27" s="101"/>
      <c r="BU27" s="101"/>
      <c r="BV27" s="101"/>
      <c r="BW27"/>
      <c r="BX27"/>
      <c r="BY27"/>
      <c r="BZ27"/>
      <c r="CA27"/>
    </row>
    <row r="28" spans="1:79" s="45" customFormat="1" x14ac:dyDescent="0.2">
      <c r="A28" s="112"/>
      <c r="B28" s="113"/>
      <c r="C28" s="112"/>
      <c r="D28" s="102"/>
      <c r="E28" s="102"/>
      <c r="F28" s="100">
        <f t="shared" si="33"/>
        <v>0</v>
      </c>
      <c r="G28" s="103" t="str">
        <f t="shared" si="34"/>
        <v>no bias</v>
      </c>
      <c r="H28" s="114"/>
      <c r="I28" s="114"/>
      <c r="J28" s="125"/>
      <c r="K28" s="129" t="str">
        <f t="shared" si="35"/>
        <v/>
      </c>
      <c r="L28" s="130" t="str">
        <f t="shared" si="36"/>
        <v/>
      </c>
      <c r="M28" s="114"/>
      <c r="N28" s="125"/>
      <c r="O28" s="104"/>
      <c r="P28" s="98"/>
      <c r="Q28" s="125"/>
      <c r="R28" s="99" t="str">
        <f t="shared" si="37"/>
        <v/>
      </c>
      <c r="S28" s="127" t="str">
        <f t="shared" si="38"/>
        <v/>
      </c>
      <c r="T28" s="106"/>
      <c r="U28" s="106"/>
      <c r="V28" s="107"/>
      <c r="W28" s="108"/>
      <c r="X28" s="106"/>
      <c r="Y28" s="115" t="str">
        <f t="shared" si="39"/>
        <v/>
      </c>
      <c r="Z28" s="116"/>
      <c r="AA28" s="106"/>
      <c r="AB28" s="128" t="str">
        <f t="shared" si="43"/>
        <v/>
      </c>
      <c r="AC28" s="116"/>
      <c r="AD28" s="106"/>
      <c r="AE28" s="110" t="str">
        <f t="shared" si="44"/>
        <v/>
      </c>
      <c r="AF28" s="116"/>
      <c r="AG28" s="106"/>
      <c r="AH28" s="128" t="str">
        <f t="shared" si="45"/>
        <v/>
      </c>
      <c r="AI28" s="116"/>
      <c r="AJ28" s="106"/>
      <c r="AK28" s="110" t="str">
        <f t="shared" si="46"/>
        <v/>
      </c>
      <c r="AL28" s="116"/>
      <c r="AM28" s="106"/>
      <c r="AN28" s="128" t="str">
        <f t="shared" si="47"/>
        <v/>
      </c>
      <c r="AO28" s="116"/>
      <c r="AP28" s="106"/>
      <c r="AQ28" s="110" t="str">
        <f t="shared" si="48"/>
        <v/>
      </c>
      <c r="AR28" s="116"/>
      <c r="AS28" s="106"/>
      <c r="AT28" s="128" t="str">
        <f t="shared" si="49"/>
        <v/>
      </c>
      <c r="AU28" s="116"/>
      <c r="AV28" s="106"/>
      <c r="AW28" s="110" t="str">
        <f t="shared" si="50"/>
        <v/>
      </c>
      <c r="AX28" s="116"/>
      <c r="AY28" s="106"/>
      <c r="AZ28" s="128" t="str">
        <f t="shared" si="51"/>
        <v/>
      </c>
      <c r="BA28" s="116"/>
      <c r="BB28" s="106"/>
      <c r="BC28" s="110" t="str">
        <f t="shared" si="52"/>
        <v/>
      </c>
      <c r="BD28" s="116"/>
      <c r="BE28" s="106"/>
      <c r="BF28" s="128" t="str">
        <f t="shared" si="53"/>
        <v/>
      </c>
      <c r="BG28" s="116"/>
      <c r="BH28" s="106"/>
      <c r="BI28" s="110" t="str">
        <f t="shared" si="54"/>
        <v/>
      </c>
      <c r="BJ28" s="111" t="str">
        <f t="shared" si="40"/>
        <v/>
      </c>
      <c r="BK28" s="111" t="str">
        <f t="shared" si="41"/>
        <v/>
      </c>
      <c r="BL28" s="117" t="str">
        <f t="shared" si="42"/>
        <v/>
      </c>
      <c r="BM28" s="121"/>
      <c r="BN28"/>
      <c r="BO28"/>
      <c r="BP28"/>
      <c r="BQ28" s="101"/>
      <c r="BR28" s="101"/>
      <c r="BS28" s="101"/>
      <c r="BT28" s="101"/>
      <c r="BU28" s="101"/>
      <c r="BV28" s="101"/>
      <c r="BW28"/>
      <c r="BX28"/>
      <c r="BY28"/>
      <c r="BZ28"/>
      <c r="CA28"/>
    </row>
    <row r="29" spans="1:79" s="45" customFormat="1" x14ac:dyDescent="0.2">
      <c r="A29" s="112"/>
      <c r="B29" s="113"/>
      <c r="C29" s="112"/>
      <c r="D29" s="102"/>
      <c r="E29" s="102"/>
      <c r="F29" s="100">
        <f t="shared" si="33"/>
        <v>0</v>
      </c>
      <c r="G29" s="103" t="str">
        <f t="shared" si="34"/>
        <v>no bias</v>
      </c>
      <c r="H29" s="114"/>
      <c r="I29" s="114"/>
      <c r="J29" s="125"/>
      <c r="K29" s="129" t="str">
        <f t="shared" si="35"/>
        <v/>
      </c>
      <c r="L29" s="130" t="str">
        <f t="shared" si="36"/>
        <v/>
      </c>
      <c r="M29" s="114"/>
      <c r="N29" s="125"/>
      <c r="O29" s="104"/>
      <c r="P29" s="98"/>
      <c r="Q29" s="125"/>
      <c r="R29" s="99" t="str">
        <f t="shared" si="37"/>
        <v/>
      </c>
      <c r="S29" s="127" t="str">
        <f t="shared" si="38"/>
        <v/>
      </c>
      <c r="T29" s="106"/>
      <c r="U29" s="106"/>
      <c r="V29" s="107"/>
      <c r="W29" s="108"/>
      <c r="X29" s="106"/>
      <c r="Y29" s="115" t="str">
        <f t="shared" si="39"/>
        <v/>
      </c>
      <c r="Z29" s="116"/>
      <c r="AA29" s="106"/>
      <c r="AB29" s="128" t="str">
        <f t="shared" si="43"/>
        <v/>
      </c>
      <c r="AC29" s="116"/>
      <c r="AD29" s="106"/>
      <c r="AE29" s="110" t="str">
        <f t="shared" si="44"/>
        <v/>
      </c>
      <c r="AF29" s="116"/>
      <c r="AG29" s="106"/>
      <c r="AH29" s="128" t="str">
        <f t="shared" si="45"/>
        <v/>
      </c>
      <c r="AI29" s="116"/>
      <c r="AJ29" s="106"/>
      <c r="AK29" s="110" t="str">
        <f t="shared" si="46"/>
        <v/>
      </c>
      <c r="AL29" s="116"/>
      <c r="AM29" s="106"/>
      <c r="AN29" s="128" t="str">
        <f t="shared" si="47"/>
        <v/>
      </c>
      <c r="AO29" s="116"/>
      <c r="AP29" s="106"/>
      <c r="AQ29" s="110" t="str">
        <f t="shared" si="48"/>
        <v/>
      </c>
      <c r="AR29" s="116"/>
      <c r="AS29" s="106"/>
      <c r="AT29" s="128" t="str">
        <f t="shared" si="49"/>
        <v/>
      </c>
      <c r="AU29" s="116"/>
      <c r="AV29" s="106"/>
      <c r="AW29" s="110" t="str">
        <f t="shared" si="50"/>
        <v/>
      </c>
      <c r="AX29" s="116"/>
      <c r="AY29" s="106"/>
      <c r="AZ29" s="128" t="str">
        <f t="shared" si="51"/>
        <v/>
      </c>
      <c r="BA29" s="116"/>
      <c r="BB29" s="106"/>
      <c r="BC29" s="110" t="str">
        <f t="shared" si="52"/>
        <v/>
      </c>
      <c r="BD29" s="116"/>
      <c r="BE29" s="106"/>
      <c r="BF29" s="128" t="str">
        <f t="shared" si="53"/>
        <v/>
      </c>
      <c r="BG29" s="116"/>
      <c r="BH29" s="106"/>
      <c r="BI29" s="110" t="str">
        <f t="shared" si="54"/>
        <v/>
      </c>
      <c r="BJ29" s="111" t="str">
        <f t="shared" si="40"/>
        <v/>
      </c>
      <c r="BK29" s="111" t="str">
        <f t="shared" si="41"/>
        <v/>
      </c>
      <c r="BL29" s="117" t="str">
        <f t="shared" si="42"/>
        <v/>
      </c>
      <c r="BM29" s="121"/>
      <c r="BN29"/>
      <c r="BO29"/>
      <c r="BP29"/>
      <c r="BQ29" s="101"/>
      <c r="BR29" s="101"/>
      <c r="BS29" s="101"/>
      <c r="BT29" s="101"/>
      <c r="BU29" s="101"/>
      <c r="BV29" s="101"/>
      <c r="BW29"/>
      <c r="BX29"/>
      <c r="BY29"/>
      <c r="BZ29"/>
      <c r="CA29"/>
    </row>
    <row r="30" spans="1:79" s="45" customFormat="1" x14ac:dyDescent="0.2">
      <c r="A30" s="112"/>
      <c r="B30" s="113"/>
      <c r="C30" s="112"/>
      <c r="D30" s="102"/>
      <c r="E30" s="102"/>
      <c r="F30" s="100">
        <f t="shared" si="33"/>
        <v>0</v>
      </c>
      <c r="G30" s="103" t="str">
        <f t="shared" si="34"/>
        <v>no bias</v>
      </c>
      <c r="H30" s="114"/>
      <c r="I30" s="114"/>
      <c r="J30" s="125"/>
      <c r="K30" s="129" t="str">
        <f t="shared" si="35"/>
        <v/>
      </c>
      <c r="L30" s="130" t="str">
        <f t="shared" si="36"/>
        <v/>
      </c>
      <c r="M30" s="114"/>
      <c r="N30" s="125"/>
      <c r="O30" s="104"/>
      <c r="P30" s="98"/>
      <c r="Q30" s="125"/>
      <c r="R30" s="99" t="str">
        <f t="shared" si="37"/>
        <v/>
      </c>
      <c r="S30" s="127" t="str">
        <f t="shared" si="38"/>
        <v/>
      </c>
      <c r="T30" s="106"/>
      <c r="U30" s="106"/>
      <c r="V30" s="107"/>
      <c r="W30" s="108"/>
      <c r="X30" s="106"/>
      <c r="Y30" s="115" t="str">
        <f t="shared" si="39"/>
        <v/>
      </c>
      <c r="Z30" s="116"/>
      <c r="AA30" s="106"/>
      <c r="AB30" s="128" t="str">
        <f t="shared" si="43"/>
        <v/>
      </c>
      <c r="AC30" s="116"/>
      <c r="AD30" s="106"/>
      <c r="AE30" s="110" t="str">
        <f t="shared" si="44"/>
        <v/>
      </c>
      <c r="AF30" s="116"/>
      <c r="AG30" s="106"/>
      <c r="AH30" s="128" t="str">
        <f t="shared" si="45"/>
        <v/>
      </c>
      <c r="AI30" s="116"/>
      <c r="AJ30" s="106"/>
      <c r="AK30" s="110" t="str">
        <f t="shared" si="46"/>
        <v/>
      </c>
      <c r="AL30" s="116"/>
      <c r="AM30" s="106"/>
      <c r="AN30" s="128" t="str">
        <f t="shared" si="47"/>
        <v/>
      </c>
      <c r="AO30" s="116"/>
      <c r="AP30" s="106"/>
      <c r="AQ30" s="110" t="str">
        <f t="shared" si="48"/>
        <v/>
      </c>
      <c r="AR30" s="116"/>
      <c r="AS30" s="106"/>
      <c r="AT30" s="128" t="str">
        <f t="shared" si="49"/>
        <v/>
      </c>
      <c r="AU30" s="116"/>
      <c r="AV30" s="106"/>
      <c r="AW30" s="110" t="str">
        <f t="shared" si="50"/>
        <v/>
      </c>
      <c r="AX30" s="116"/>
      <c r="AY30" s="106"/>
      <c r="AZ30" s="128" t="str">
        <f t="shared" si="51"/>
        <v/>
      </c>
      <c r="BA30" s="116"/>
      <c r="BB30" s="106"/>
      <c r="BC30" s="110" t="str">
        <f t="shared" si="52"/>
        <v/>
      </c>
      <c r="BD30" s="116"/>
      <c r="BE30" s="106"/>
      <c r="BF30" s="128" t="str">
        <f t="shared" si="53"/>
        <v/>
      </c>
      <c r="BG30" s="116"/>
      <c r="BH30" s="106"/>
      <c r="BI30" s="110" t="str">
        <f t="shared" si="54"/>
        <v/>
      </c>
      <c r="BJ30" s="111" t="str">
        <f t="shared" si="40"/>
        <v/>
      </c>
      <c r="BK30" s="111" t="str">
        <f t="shared" si="41"/>
        <v/>
      </c>
      <c r="BL30" s="117" t="str">
        <f t="shared" si="42"/>
        <v/>
      </c>
      <c r="BM30" s="121"/>
      <c r="BN30"/>
      <c r="BO30"/>
      <c r="BP30"/>
      <c r="BQ30" s="101"/>
      <c r="BR30" s="101"/>
      <c r="BS30" s="101"/>
      <c r="BT30" s="101"/>
      <c r="BU30" s="101"/>
      <c r="BV30" s="101"/>
      <c r="BW30"/>
      <c r="BX30"/>
      <c r="BY30"/>
      <c r="BZ30"/>
      <c r="CA30"/>
    </row>
    <row r="31" spans="1:79" s="45" customFormat="1" x14ac:dyDescent="0.2">
      <c r="A31" s="112"/>
      <c r="B31" s="113"/>
      <c r="C31" s="112"/>
      <c r="D31" s="102"/>
      <c r="E31" s="102"/>
      <c r="F31" s="100">
        <f t="shared" si="33"/>
        <v>0</v>
      </c>
      <c r="G31" s="103" t="str">
        <f t="shared" si="34"/>
        <v>no bias</v>
      </c>
      <c r="H31" s="114"/>
      <c r="I31" s="114"/>
      <c r="J31" s="125"/>
      <c r="K31" s="129" t="str">
        <f t="shared" si="35"/>
        <v/>
      </c>
      <c r="L31" s="130" t="str">
        <f t="shared" si="36"/>
        <v/>
      </c>
      <c r="M31" s="114"/>
      <c r="N31" s="125"/>
      <c r="O31" s="104"/>
      <c r="P31" s="98"/>
      <c r="Q31" s="125"/>
      <c r="R31" s="99" t="str">
        <f t="shared" si="37"/>
        <v/>
      </c>
      <c r="S31" s="127" t="str">
        <f t="shared" si="38"/>
        <v/>
      </c>
      <c r="T31" s="106"/>
      <c r="U31" s="106"/>
      <c r="V31" s="107"/>
      <c r="W31" s="108"/>
      <c r="X31" s="106"/>
      <c r="Y31" s="115" t="str">
        <f t="shared" si="39"/>
        <v/>
      </c>
      <c r="Z31" s="116"/>
      <c r="AA31" s="106"/>
      <c r="AB31" s="128" t="str">
        <f t="shared" si="43"/>
        <v/>
      </c>
      <c r="AC31" s="116"/>
      <c r="AD31" s="106"/>
      <c r="AE31" s="110" t="str">
        <f t="shared" si="44"/>
        <v/>
      </c>
      <c r="AF31" s="116"/>
      <c r="AG31" s="106"/>
      <c r="AH31" s="128" t="str">
        <f t="shared" si="45"/>
        <v/>
      </c>
      <c r="AI31" s="116"/>
      <c r="AJ31" s="106"/>
      <c r="AK31" s="110" t="str">
        <f t="shared" si="46"/>
        <v/>
      </c>
      <c r="AL31" s="116"/>
      <c r="AM31" s="106"/>
      <c r="AN31" s="128" t="str">
        <f t="shared" si="47"/>
        <v/>
      </c>
      <c r="AO31" s="116"/>
      <c r="AP31" s="106"/>
      <c r="AQ31" s="110" t="str">
        <f t="shared" si="48"/>
        <v/>
      </c>
      <c r="AR31" s="116"/>
      <c r="AS31" s="106"/>
      <c r="AT31" s="128" t="str">
        <f t="shared" si="49"/>
        <v/>
      </c>
      <c r="AU31" s="116"/>
      <c r="AV31" s="106"/>
      <c r="AW31" s="110" t="str">
        <f t="shared" si="50"/>
        <v/>
      </c>
      <c r="AX31" s="116"/>
      <c r="AY31" s="106"/>
      <c r="AZ31" s="128" t="str">
        <f t="shared" si="51"/>
        <v/>
      </c>
      <c r="BA31" s="116"/>
      <c r="BB31" s="106"/>
      <c r="BC31" s="110" t="str">
        <f t="shared" si="52"/>
        <v/>
      </c>
      <c r="BD31" s="116"/>
      <c r="BE31" s="106"/>
      <c r="BF31" s="128" t="str">
        <f t="shared" si="53"/>
        <v/>
      </c>
      <c r="BG31" s="116"/>
      <c r="BH31" s="106"/>
      <c r="BI31" s="110" t="str">
        <f t="shared" si="54"/>
        <v/>
      </c>
      <c r="BJ31" s="111" t="str">
        <f t="shared" si="40"/>
        <v/>
      </c>
      <c r="BK31" s="111" t="str">
        <f t="shared" si="41"/>
        <v/>
      </c>
      <c r="BL31" s="117" t="str">
        <f t="shared" si="42"/>
        <v/>
      </c>
      <c r="BM31" s="121"/>
      <c r="BN31"/>
      <c r="BO31"/>
      <c r="BP31"/>
      <c r="BQ31" s="101"/>
      <c r="BR31" s="101"/>
      <c r="BS31" s="101"/>
      <c r="BT31" s="101"/>
      <c r="BU31" s="101"/>
      <c r="BV31" s="101"/>
      <c r="BW31"/>
      <c r="BX31"/>
      <c r="BY31"/>
      <c r="BZ31"/>
      <c r="CA31"/>
    </row>
    <row r="32" spans="1:79" s="45" customFormat="1" x14ac:dyDescent="0.2">
      <c r="A32" s="112"/>
      <c r="B32" s="113"/>
      <c r="C32" s="112"/>
      <c r="D32" s="102"/>
      <c r="E32" s="102"/>
      <c r="F32" s="100">
        <f t="shared" si="33"/>
        <v>0</v>
      </c>
      <c r="G32" s="103" t="str">
        <f t="shared" si="34"/>
        <v>no bias</v>
      </c>
      <c r="H32" s="114"/>
      <c r="I32" s="114"/>
      <c r="J32" s="125"/>
      <c r="K32" s="129" t="str">
        <f t="shared" si="35"/>
        <v/>
      </c>
      <c r="L32" s="130" t="str">
        <f t="shared" si="36"/>
        <v/>
      </c>
      <c r="M32" s="114"/>
      <c r="N32" s="125"/>
      <c r="O32" s="104"/>
      <c r="P32" s="98"/>
      <c r="Q32" s="125"/>
      <c r="R32" s="99" t="str">
        <f t="shared" si="37"/>
        <v/>
      </c>
      <c r="S32" s="127" t="str">
        <f t="shared" si="38"/>
        <v/>
      </c>
      <c r="T32" s="106"/>
      <c r="U32" s="106"/>
      <c r="V32" s="107"/>
      <c r="W32" s="108"/>
      <c r="X32" s="106"/>
      <c r="Y32" s="115" t="str">
        <f t="shared" si="39"/>
        <v/>
      </c>
      <c r="Z32" s="116"/>
      <c r="AA32" s="106"/>
      <c r="AB32" s="128" t="str">
        <f t="shared" si="43"/>
        <v/>
      </c>
      <c r="AC32" s="116"/>
      <c r="AD32" s="106"/>
      <c r="AE32" s="110" t="str">
        <f t="shared" si="44"/>
        <v/>
      </c>
      <c r="AF32" s="116"/>
      <c r="AG32" s="106"/>
      <c r="AH32" s="128" t="str">
        <f t="shared" si="45"/>
        <v/>
      </c>
      <c r="AI32" s="116"/>
      <c r="AJ32" s="106"/>
      <c r="AK32" s="110" t="str">
        <f t="shared" si="46"/>
        <v/>
      </c>
      <c r="AL32" s="116"/>
      <c r="AM32" s="106"/>
      <c r="AN32" s="128" t="str">
        <f t="shared" si="47"/>
        <v/>
      </c>
      <c r="AO32" s="116"/>
      <c r="AP32" s="106"/>
      <c r="AQ32" s="110" t="str">
        <f t="shared" si="48"/>
        <v/>
      </c>
      <c r="AR32" s="116"/>
      <c r="AS32" s="106"/>
      <c r="AT32" s="128" t="str">
        <f t="shared" si="49"/>
        <v/>
      </c>
      <c r="AU32" s="116"/>
      <c r="AV32" s="106"/>
      <c r="AW32" s="110" t="str">
        <f t="shared" si="50"/>
        <v/>
      </c>
      <c r="AX32" s="116"/>
      <c r="AY32" s="106"/>
      <c r="AZ32" s="128" t="str">
        <f t="shared" si="51"/>
        <v/>
      </c>
      <c r="BA32" s="116"/>
      <c r="BB32" s="106"/>
      <c r="BC32" s="110" t="str">
        <f t="shared" si="52"/>
        <v/>
      </c>
      <c r="BD32" s="116"/>
      <c r="BE32" s="106"/>
      <c r="BF32" s="128" t="str">
        <f t="shared" si="53"/>
        <v/>
      </c>
      <c r="BG32" s="116"/>
      <c r="BH32" s="106"/>
      <c r="BI32" s="110" t="str">
        <f t="shared" si="54"/>
        <v/>
      </c>
      <c r="BJ32" s="111" t="str">
        <f t="shared" si="40"/>
        <v/>
      </c>
      <c r="BK32" s="111" t="str">
        <f t="shared" si="41"/>
        <v/>
      </c>
      <c r="BL32" s="117" t="str">
        <f t="shared" si="42"/>
        <v/>
      </c>
      <c r="BM32" s="121"/>
      <c r="BN32"/>
      <c r="BO32"/>
      <c r="BP32"/>
      <c r="BQ32" s="101"/>
      <c r="BR32" s="101"/>
      <c r="BS32" s="101"/>
      <c r="BT32" s="101"/>
      <c r="BU32" s="101"/>
      <c r="BV32" s="101"/>
      <c r="BW32"/>
      <c r="BX32"/>
      <c r="BY32"/>
      <c r="BZ32"/>
      <c r="CA32"/>
    </row>
    <row r="33" spans="1:79" s="45" customFormat="1" x14ac:dyDescent="0.2">
      <c r="A33" s="112"/>
      <c r="B33" s="113"/>
      <c r="C33" s="112"/>
      <c r="D33" s="102"/>
      <c r="E33" s="102"/>
      <c r="F33" s="100">
        <f t="shared" si="33"/>
        <v>0</v>
      </c>
      <c r="G33" s="103" t="str">
        <f t="shared" si="34"/>
        <v>no bias</v>
      </c>
      <c r="H33" s="114"/>
      <c r="I33" s="114"/>
      <c r="J33" s="125"/>
      <c r="K33" s="129" t="str">
        <f t="shared" si="35"/>
        <v/>
      </c>
      <c r="L33" s="130" t="str">
        <f t="shared" si="36"/>
        <v/>
      </c>
      <c r="M33" s="114"/>
      <c r="N33" s="125"/>
      <c r="O33" s="104"/>
      <c r="P33" s="98"/>
      <c r="Q33" s="125"/>
      <c r="R33" s="99" t="str">
        <f t="shared" si="37"/>
        <v/>
      </c>
      <c r="S33" s="127" t="str">
        <f t="shared" si="38"/>
        <v/>
      </c>
      <c r="T33" s="106"/>
      <c r="U33" s="106"/>
      <c r="V33" s="107"/>
      <c r="W33" s="108"/>
      <c r="X33" s="106"/>
      <c r="Y33" s="115" t="str">
        <f t="shared" si="39"/>
        <v/>
      </c>
      <c r="Z33" s="116"/>
      <c r="AA33" s="106"/>
      <c r="AB33" s="128" t="str">
        <f t="shared" si="43"/>
        <v/>
      </c>
      <c r="AC33" s="116"/>
      <c r="AD33" s="106"/>
      <c r="AE33" s="110" t="str">
        <f t="shared" si="44"/>
        <v/>
      </c>
      <c r="AF33" s="116"/>
      <c r="AG33" s="106"/>
      <c r="AH33" s="128" t="str">
        <f t="shared" si="45"/>
        <v/>
      </c>
      <c r="AI33" s="116"/>
      <c r="AJ33" s="106"/>
      <c r="AK33" s="110" t="str">
        <f t="shared" si="46"/>
        <v/>
      </c>
      <c r="AL33" s="116"/>
      <c r="AM33" s="106"/>
      <c r="AN33" s="128" t="str">
        <f t="shared" si="47"/>
        <v/>
      </c>
      <c r="AO33" s="116"/>
      <c r="AP33" s="106"/>
      <c r="AQ33" s="110" t="str">
        <f t="shared" si="48"/>
        <v/>
      </c>
      <c r="AR33" s="116"/>
      <c r="AS33" s="106"/>
      <c r="AT33" s="128" t="str">
        <f t="shared" si="49"/>
        <v/>
      </c>
      <c r="AU33" s="116"/>
      <c r="AV33" s="106"/>
      <c r="AW33" s="110" t="str">
        <f t="shared" si="50"/>
        <v/>
      </c>
      <c r="AX33" s="116"/>
      <c r="AY33" s="106"/>
      <c r="AZ33" s="128" t="str">
        <f t="shared" si="51"/>
        <v/>
      </c>
      <c r="BA33" s="116"/>
      <c r="BB33" s="106"/>
      <c r="BC33" s="110" t="str">
        <f t="shared" si="52"/>
        <v/>
      </c>
      <c r="BD33" s="116"/>
      <c r="BE33" s="106"/>
      <c r="BF33" s="128" t="str">
        <f t="shared" si="53"/>
        <v/>
      </c>
      <c r="BG33" s="116"/>
      <c r="BH33" s="106"/>
      <c r="BI33" s="110" t="str">
        <f t="shared" si="54"/>
        <v/>
      </c>
      <c r="BJ33" s="111" t="str">
        <f t="shared" si="40"/>
        <v/>
      </c>
      <c r="BK33" s="111" t="str">
        <f t="shared" si="41"/>
        <v/>
      </c>
      <c r="BL33" s="117" t="str">
        <f t="shared" si="42"/>
        <v/>
      </c>
      <c r="BM33" s="121"/>
      <c r="BN33"/>
      <c r="BO33"/>
      <c r="BP33"/>
      <c r="BQ33" s="101"/>
      <c r="BR33" s="101"/>
      <c r="BS33" s="101"/>
      <c r="BT33" s="101"/>
      <c r="BU33" s="101"/>
      <c r="BV33" s="101"/>
      <c r="BW33"/>
      <c r="BX33"/>
      <c r="BY33"/>
      <c r="BZ33"/>
      <c r="CA33"/>
    </row>
    <row r="34" spans="1:79" s="45" customFormat="1" x14ac:dyDescent="0.2">
      <c r="A34" s="112"/>
      <c r="B34" s="113"/>
      <c r="C34" s="112"/>
      <c r="D34" s="102"/>
      <c r="E34" s="102"/>
      <c r="F34" s="100">
        <f t="shared" si="33"/>
        <v>0</v>
      </c>
      <c r="G34" s="103" t="str">
        <f t="shared" si="34"/>
        <v>no bias</v>
      </c>
      <c r="H34" s="114"/>
      <c r="I34" s="114"/>
      <c r="J34" s="125"/>
      <c r="K34" s="129" t="str">
        <f t="shared" si="35"/>
        <v/>
      </c>
      <c r="L34" s="130" t="str">
        <f t="shared" si="36"/>
        <v/>
      </c>
      <c r="M34" s="114"/>
      <c r="N34" s="125"/>
      <c r="O34" s="104"/>
      <c r="P34" s="98"/>
      <c r="Q34" s="125"/>
      <c r="R34" s="99" t="str">
        <f t="shared" si="37"/>
        <v/>
      </c>
      <c r="S34" s="127" t="str">
        <f t="shared" si="38"/>
        <v/>
      </c>
      <c r="T34" s="106"/>
      <c r="U34" s="106"/>
      <c r="V34" s="107"/>
      <c r="W34" s="108"/>
      <c r="X34" s="106"/>
      <c r="Y34" s="115" t="str">
        <f t="shared" si="39"/>
        <v/>
      </c>
      <c r="Z34" s="116"/>
      <c r="AA34" s="106"/>
      <c r="AB34" s="128" t="str">
        <f t="shared" si="43"/>
        <v/>
      </c>
      <c r="AC34" s="116"/>
      <c r="AD34" s="106"/>
      <c r="AE34" s="110" t="str">
        <f t="shared" si="44"/>
        <v/>
      </c>
      <c r="AF34" s="116"/>
      <c r="AG34" s="106"/>
      <c r="AH34" s="128" t="str">
        <f t="shared" si="45"/>
        <v/>
      </c>
      <c r="AI34" s="116"/>
      <c r="AJ34" s="106"/>
      <c r="AK34" s="110" t="str">
        <f t="shared" si="46"/>
        <v/>
      </c>
      <c r="AL34" s="116"/>
      <c r="AM34" s="106"/>
      <c r="AN34" s="128" t="str">
        <f t="shared" si="47"/>
        <v/>
      </c>
      <c r="AO34" s="116"/>
      <c r="AP34" s="106"/>
      <c r="AQ34" s="110" t="str">
        <f t="shared" si="48"/>
        <v/>
      </c>
      <c r="AR34" s="116"/>
      <c r="AS34" s="106"/>
      <c r="AT34" s="128" t="str">
        <f t="shared" si="49"/>
        <v/>
      </c>
      <c r="AU34" s="116"/>
      <c r="AV34" s="106"/>
      <c r="AW34" s="110" t="str">
        <f t="shared" si="50"/>
        <v/>
      </c>
      <c r="AX34" s="116"/>
      <c r="AY34" s="106"/>
      <c r="AZ34" s="128" t="str">
        <f t="shared" si="51"/>
        <v/>
      </c>
      <c r="BA34" s="116"/>
      <c r="BB34" s="106"/>
      <c r="BC34" s="110" t="str">
        <f t="shared" si="52"/>
        <v/>
      </c>
      <c r="BD34" s="116"/>
      <c r="BE34" s="106"/>
      <c r="BF34" s="128" t="str">
        <f t="shared" si="53"/>
        <v/>
      </c>
      <c r="BG34" s="116"/>
      <c r="BH34" s="106"/>
      <c r="BI34" s="110" t="str">
        <f t="shared" si="54"/>
        <v/>
      </c>
      <c r="BJ34" s="111" t="str">
        <f t="shared" si="40"/>
        <v/>
      </c>
      <c r="BK34" s="111" t="str">
        <f t="shared" si="41"/>
        <v/>
      </c>
      <c r="BL34" s="117" t="str">
        <f t="shared" si="42"/>
        <v/>
      </c>
      <c r="BM34" s="121"/>
      <c r="BN34"/>
      <c r="BO34"/>
      <c r="BP34"/>
      <c r="BQ34" s="101"/>
      <c r="BR34" s="101"/>
      <c r="BS34" s="101"/>
      <c r="BT34" s="101"/>
      <c r="BU34" s="101"/>
      <c r="BV34" s="101"/>
      <c r="BW34"/>
      <c r="BX34"/>
      <c r="BY34"/>
      <c r="BZ34"/>
      <c r="CA34"/>
    </row>
    <row r="35" spans="1:79" s="45" customFormat="1" x14ac:dyDescent="0.2">
      <c r="A35" s="112"/>
      <c r="B35" s="113"/>
      <c r="C35" s="112"/>
      <c r="D35" s="102"/>
      <c r="E35" s="102"/>
      <c r="F35" s="100">
        <f t="shared" si="33"/>
        <v>0</v>
      </c>
      <c r="G35" s="103" t="str">
        <f t="shared" si="34"/>
        <v>no bias</v>
      </c>
      <c r="H35" s="114"/>
      <c r="I35" s="114"/>
      <c r="J35" s="125"/>
      <c r="K35" s="129" t="str">
        <f t="shared" si="35"/>
        <v/>
      </c>
      <c r="L35" s="130" t="str">
        <f t="shared" si="36"/>
        <v/>
      </c>
      <c r="M35" s="114"/>
      <c r="N35" s="125"/>
      <c r="O35" s="104"/>
      <c r="P35" s="98"/>
      <c r="Q35" s="125"/>
      <c r="R35" s="99" t="str">
        <f t="shared" si="37"/>
        <v/>
      </c>
      <c r="S35" s="127" t="str">
        <f t="shared" si="38"/>
        <v/>
      </c>
      <c r="T35" s="106"/>
      <c r="U35" s="106"/>
      <c r="V35" s="107"/>
      <c r="W35" s="108"/>
      <c r="X35" s="106"/>
      <c r="Y35" s="115" t="str">
        <f t="shared" si="39"/>
        <v/>
      </c>
      <c r="Z35" s="116"/>
      <c r="AA35" s="106"/>
      <c r="AB35" s="128" t="str">
        <f t="shared" si="43"/>
        <v/>
      </c>
      <c r="AC35" s="116"/>
      <c r="AD35" s="106"/>
      <c r="AE35" s="110" t="str">
        <f t="shared" si="44"/>
        <v/>
      </c>
      <c r="AF35" s="116"/>
      <c r="AG35" s="106"/>
      <c r="AH35" s="128" t="str">
        <f t="shared" si="45"/>
        <v/>
      </c>
      <c r="AI35" s="116"/>
      <c r="AJ35" s="106"/>
      <c r="AK35" s="110" t="str">
        <f t="shared" si="46"/>
        <v/>
      </c>
      <c r="AL35" s="116"/>
      <c r="AM35" s="106"/>
      <c r="AN35" s="128" t="str">
        <f t="shared" si="47"/>
        <v/>
      </c>
      <c r="AO35" s="116"/>
      <c r="AP35" s="106"/>
      <c r="AQ35" s="110" t="str">
        <f t="shared" si="48"/>
        <v/>
      </c>
      <c r="AR35" s="116"/>
      <c r="AS35" s="106"/>
      <c r="AT35" s="128" t="str">
        <f t="shared" si="49"/>
        <v/>
      </c>
      <c r="AU35" s="116"/>
      <c r="AV35" s="106"/>
      <c r="AW35" s="110" t="str">
        <f t="shared" si="50"/>
        <v/>
      </c>
      <c r="AX35" s="116"/>
      <c r="AY35" s="106"/>
      <c r="AZ35" s="128" t="str">
        <f t="shared" si="51"/>
        <v/>
      </c>
      <c r="BA35" s="116"/>
      <c r="BB35" s="106"/>
      <c r="BC35" s="110" t="str">
        <f t="shared" si="52"/>
        <v/>
      </c>
      <c r="BD35" s="116"/>
      <c r="BE35" s="106"/>
      <c r="BF35" s="128" t="str">
        <f t="shared" si="53"/>
        <v/>
      </c>
      <c r="BG35" s="116"/>
      <c r="BH35" s="106"/>
      <c r="BI35" s="110" t="str">
        <f t="shared" si="54"/>
        <v/>
      </c>
      <c r="BJ35" s="111" t="str">
        <f t="shared" si="40"/>
        <v/>
      </c>
      <c r="BK35" s="111" t="str">
        <f t="shared" si="41"/>
        <v/>
      </c>
      <c r="BL35" s="117" t="str">
        <f t="shared" si="42"/>
        <v/>
      </c>
      <c r="BM35" s="121"/>
      <c r="BN35"/>
      <c r="BO35"/>
      <c r="BP35"/>
      <c r="BQ35" s="101"/>
      <c r="BR35" s="101"/>
      <c r="BS35" s="101"/>
      <c r="BT35" s="101"/>
      <c r="BU35" s="101"/>
      <c r="BV35" s="101"/>
      <c r="BW35"/>
      <c r="BX35"/>
      <c r="BY35"/>
      <c r="BZ35"/>
      <c r="CA35"/>
    </row>
    <row r="36" spans="1:79" s="47" customFormat="1" ht="18" x14ac:dyDescent="0.2">
      <c r="A36" s="3" t="s">
        <v>22</v>
      </c>
      <c r="B36" s="3" t="s">
        <v>21</v>
      </c>
      <c r="C36" s="3" t="s">
        <v>20</v>
      </c>
      <c r="D36" s="137" t="s">
        <v>50</v>
      </c>
      <c r="E36" s="137"/>
      <c r="F36" s="71" t="s">
        <v>97</v>
      </c>
      <c r="G36" s="26" t="s">
        <v>98</v>
      </c>
      <c r="H36" s="28" t="s">
        <v>7</v>
      </c>
      <c r="I36" s="28" t="s">
        <v>10</v>
      </c>
      <c r="J36" s="38" t="s">
        <v>11</v>
      </c>
      <c r="K36" s="71" t="s">
        <v>99</v>
      </c>
      <c r="L36" s="72" t="s">
        <v>96</v>
      </c>
      <c r="M36" s="29" t="s">
        <v>7</v>
      </c>
      <c r="N36" s="29" t="s">
        <v>6</v>
      </c>
      <c r="O36" s="29" t="s">
        <v>10</v>
      </c>
      <c r="P36" s="14" t="s">
        <v>5</v>
      </c>
      <c r="Q36" s="29" t="s">
        <v>99</v>
      </c>
      <c r="R36" s="15" t="s">
        <v>96</v>
      </c>
      <c r="S36" s="73" t="s">
        <v>98</v>
      </c>
      <c r="T36" s="39" t="s">
        <v>8</v>
      </c>
      <c r="U36" s="39" t="s">
        <v>49</v>
      </c>
      <c r="V36" s="30" t="s">
        <v>106</v>
      </c>
      <c r="W36" s="13" t="s">
        <v>107</v>
      </c>
      <c r="X36" s="28" t="s">
        <v>108</v>
      </c>
      <c r="Y36" s="70" t="s">
        <v>105</v>
      </c>
      <c r="Z36" s="40" t="s">
        <v>39</v>
      </c>
      <c r="AA36" s="41" t="s">
        <v>40</v>
      </c>
      <c r="AB36" s="42" t="s">
        <v>100</v>
      </c>
      <c r="AC36" s="42" t="s">
        <v>101</v>
      </c>
      <c r="AD36" s="42" t="s">
        <v>43</v>
      </c>
      <c r="AE36" s="42" t="s">
        <v>102</v>
      </c>
      <c r="AF36" s="40" t="s">
        <v>39</v>
      </c>
      <c r="AG36" s="41" t="s">
        <v>40</v>
      </c>
      <c r="AH36" s="42" t="s">
        <v>100</v>
      </c>
      <c r="AI36" s="42" t="s">
        <v>101</v>
      </c>
      <c r="AJ36" s="42" t="s">
        <v>43</v>
      </c>
      <c r="AK36" s="42" t="s">
        <v>102</v>
      </c>
      <c r="AL36" s="40" t="s">
        <v>39</v>
      </c>
      <c r="AM36" s="41" t="s">
        <v>40</v>
      </c>
      <c r="AN36" s="42" t="s">
        <v>100</v>
      </c>
      <c r="AO36" s="42" t="s">
        <v>101</v>
      </c>
      <c r="AP36" s="42" t="s">
        <v>43</v>
      </c>
      <c r="AQ36" s="42" t="s">
        <v>102</v>
      </c>
      <c r="AR36" s="40" t="s">
        <v>39</v>
      </c>
      <c r="AS36" s="41" t="s">
        <v>40</v>
      </c>
      <c r="AT36" s="42" t="s">
        <v>100</v>
      </c>
      <c r="AU36" s="42" t="s">
        <v>101</v>
      </c>
      <c r="AV36" s="42" t="s">
        <v>43</v>
      </c>
      <c r="AW36" s="42" t="s">
        <v>102</v>
      </c>
      <c r="AX36" s="40" t="s">
        <v>39</v>
      </c>
      <c r="AY36" s="41" t="s">
        <v>40</v>
      </c>
      <c r="AZ36" s="42" t="s">
        <v>100</v>
      </c>
      <c r="BA36" s="42" t="s">
        <v>101</v>
      </c>
      <c r="BB36" s="42" t="s">
        <v>43</v>
      </c>
      <c r="BC36" s="42" t="s">
        <v>102</v>
      </c>
      <c r="BD36" s="40" t="s">
        <v>39</v>
      </c>
      <c r="BE36" s="41" t="s">
        <v>40</v>
      </c>
      <c r="BF36" s="42" t="s">
        <v>100</v>
      </c>
      <c r="BG36" s="42" t="s">
        <v>101</v>
      </c>
      <c r="BH36" s="42" t="s">
        <v>43</v>
      </c>
      <c r="BI36" s="42" t="s">
        <v>102</v>
      </c>
      <c r="BJ36" s="67" t="s">
        <v>103</v>
      </c>
      <c r="BK36" s="126" t="s">
        <v>104</v>
      </c>
      <c r="BL36" s="75" t="s">
        <v>105</v>
      </c>
      <c r="BM36" s="97"/>
      <c r="BN36" s="97"/>
      <c r="BO36" s="97"/>
      <c r="BP36" s="97"/>
      <c r="BQ36" s="97"/>
      <c r="BR36" s="97"/>
      <c r="BS36" s="97"/>
      <c r="BT36" s="97"/>
      <c r="BU36" s="97"/>
      <c r="BV36" s="97"/>
    </row>
    <row r="37" spans="1:79" s="56" customFormat="1" ht="46.5" customHeight="1" x14ac:dyDescent="0.2">
      <c r="A37" s="118"/>
      <c r="B37" s="118"/>
      <c r="C37" s="118"/>
      <c r="D37" s="48"/>
      <c r="E37" s="131" t="s">
        <v>58</v>
      </c>
      <c r="F37" s="65" t="s">
        <v>90</v>
      </c>
      <c r="G37" s="46" t="s">
        <v>80</v>
      </c>
      <c r="H37" s="49"/>
      <c r="I37" s="49"/>
      <c r="J37" s="49"/>
      <c r="K37" s="66" t="s">
        <v>79</v>
      </c>
      <c r="L37" s="65" t="s">
        <v>80</v>
      </c>
      <c r="M37" s="50"/>
      <c r="N37" s="50"/>
      <c r="O37" s="50"/>
      <c r="P37" s="51"/>
      <c r="Q37" s="50" t="s">
        <v>79</v>
      </c>
      <c r="R37" s="52" t="s">
        <v>80</v>
      </c>
      <c r="S37" s="59" t="s">
        <v>83</v>
      </c>
      <c r="T37" s="49"/>
      <c r="U37" s="49"/>
      <c r="V37" s="46" t="s">
        <v>81</v>
      </c>
      <c r="W37" s="53"/>
      <c r="X37" s="49"/>
      <c r="Y37" s="69" t="s">
        <v>84</v>
      </c>
      <c r="Z37" s="54"/>
      <c r="AA37" s="55"/>
      <c r="AB37" s="58" t="s">
        <v>85</v>
      </c>
      <c r="AC37" s="54"/>
      <c r="AD37" s="54"/>
      <c r="AE37" s="58" t="s">
        <v>86</v>
      </c>
      <c r="AF37" s="54"/>
      <c r="AG37" s="55"/>
      <c r="AH37" s="58" t="s">
        <v>85</v>
      </c>
      <c r="AI37" s="54"/>
      <c r="AJ37" s="54"/>
      <c r="AK37" s="58" t="s">
        <v>86</v>
      </c>
      <c r="AL37" s="54"/>
      <c r="AM37" s="55"/>
      <c r="AN37" s="58" t="s">
        <v>85</v>
      </c>
      <c r="AO37" s="54"/>
      <c r="AP37" s="54"/>
      <c r="AQ37" s="58" t="s">
        <v>86</v>
      </c>
      <c r="AR37" s="54"/>
      <c r="AS37" s="55"/>
      <c r="AT37" s="58" t="s">
        <v>85</v>
      </c>
      <c r="AU37" s="54"/>
      <c r="AV37" s="54"/>
      <c r="AW37" s="58" t="s">
        <v>86</v>
      </c>
      <c r="AX37" s="54"/>
      <c r="AY37" s="55"/>
      <c r="AZ37" s="58" t="s">
        <v>85</v>
      </c>
      <c r="BA37" s="54"/>
      <c r="BB37" s="54"/>
      <c r="BC37" s="58" t="s">
        <v>86</v>
      </c>
      <c r="BD37" s="54"/>
      <c r="BE37" s="55"/>
      <c r="BF37" s="58" t="s">
        <v>85</v>
      </c>
      <c r="BG37" s="54"/>
      <c r="BH37" s="54"/>
      <c r="BI37" s="58" t="s">
        <v>86</v>
      </c>
      <c r="BJ37" s="76" t="s">
        <v>87</v>
      </c>
      <c r="BK37" s="77" t="s">
        <v>82</v>
      </c>
      <c r="BL37" s="78" t="s">
        <v>88</v>
      </c>
    </row>
    <row r="38" spans="1:79" x14ac:dyDescent="0.2">
      <c r="A38" s="47"/>
      <c r="B38" s="47"/>
      <c r="C38" s="47"/>
      <c r="D38" s="47"/>
      <c r="F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119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</row>
    <row r="39" spans="1:79" x14ac:dyDescent="0.2">
      <c r="A39" s="47"/>
      <c r="B39" s="47"/>
      <c r="C39" s="47"/>
      <c r="D39" s="47"/>
      <c r="F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119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</row>
    <row r="40" spans="1:79" ht="11.25" customHeight="1" x14ac:dyDescent="0.2">
      <c r="A40" s="47"/>
      <c r="B40" s="47"/>
      <c r="C40" s="47"/>
      <c r="D40" s="47"/>
      <c r="F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119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</row>
    <row r="41" spans="1:79" ht="13.2" x14ac:dyDescent="0.25">
      <c r="A41" s="47"/>
      <c r="B41" s="47"/>
      <c r="C41" s="47"/>
      <c r="D41" s="47"/>
      <c r="F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7"/>
      <c r="U41" s="47"/>
      <c r="V41" s="119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</row>
  </sheetData>
  <mergeCells count="2">
    <mergeCell ref="D3:E3"/>
    <mergeCell ref="D36:E3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&amp;CUncontrolled when downloaded from SCA website</oddHeader>
    <oddFooter>&amp;CVersion 1, date of issue January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babd5ee-c98c-4a9b-aa64-c82fd249b873" ContentTypeId="0x010100672A3FCA98991645BE083C320B7539B70204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672A3FCA98991645BE083C320B7539B7020400A96E385819C62C4CA8DA400091A5CD21" ma:contentTypeVersion="24" ma:contentTypeDescription="new Document or upload" ma:contentTypeScope="" ma:versionID="b9e54ff673e86ece3ec4939ff563d505">
  <xsd:schema xmlns:xsd="http://www.w3.org/2001/XMLSchema" xmlns:xs="http://www.w3.org/2001/XMLSchema" xmlns:p="http://schemas.microsoft.com/office/2006/metadata/properties" xmlns:ns2="41b3ec6c-eebd-4435-b1cb-6f93f025f7d1" targetNamespace="http://schemas.microsoft.com/office/2006/metadata/properties" ma:root="true" ma:fieldsID="19b106c2f4d8fe48de350d4eb9e60ddf" ns2:_="">
    <xsd:import namespace="41b3ec6c-eebd-4435-b1cb-6f93f025f7d1"/>
    <xsd:element name="properties">
      <xsd:complexType>
        <xsd:sequence>
          <xsd:element name="documentManagement">
            <xsd:complexType>
              <xsd:all>
                <xsd:element ref="ns2:dlc_EmailSubject" minOccurs="0"/>
                <xsd:element ref="ns2:dlc_EmailTo" minOccurs="0"/>
                <xsd:element ref="ns2:dlc_EmailFrom" minOccurs="0"/>
                <xsd:element ref="ns2:dlc_EmailCC" minOccurs="0"/>
                <xsd:element ref="ns2:dlc_EmailSentUTC" minOccurs="0"/>
                <xsd:element ref="ns2:dlc_EmailReceivedUTC" minOccurs="0"/>
                <xsd:element ref="ns2:bcb1675984d34ae3a1ed6b6e433c98de" minOccurs="0"/>
                <xsd:element ref="ns2:TaxCatchAll" minOccurs="0"/>
                <xsd:element ref="ns2:TaxCatchAllLabel" minOccurs="0"/>
                <xsd:element ref="ns2:peb8f3fab875401ca34a9f28cac4640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3ec6c-eebd-4435-b1cb-6f93f025f7d1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description="" ma:internalName="dlc_EmailSubject" ma:readOnly="false">
      <xsd:simpleType>
        <xsd:restriction base="dms:Note"/>
      </xsd:simpleType>
    </xsd:element>
    <xsd:element name="dlc_EmailTo" ma:index="9" nillable="true" ma:displayName="To" ma:description="" ma:internalName="dlc_EmailTo" ma:readOnly="false">
      <xsd:simpleType>
        <xsd:restriction base="dms:Note"/>
      </xsd:simpleType>
    </xsd:element>
    <xsd:element name="dlc_EmailFrom" ma:index="10" nillable="true" ma:displayName="From" ma:description="" ma:internalName="dlc_EmailFrom" ma:readOnly="false">
      <xsd:simpleType>
        <xsd:restriction base="dms:Text">
          <xsd:maxLength value="255"/>
        </xsd:restriction>
      </xsd:simpleType>
    </xsd:element>
    <xsd:element name="dlc_EmailCC" ma:index="11" nillable="true" ma:displayName="CC" ma:description="" ma:internalName="dlc_EmailCC" ma:readOnly="false">
      <xsd:simpleType>
        <xsd:restriction base="dms:Note">
          <xsd:maxLength value="1024"/>
        </xsd:restriction>
      </xsd:simpleType>
    </xsd:element>
    <xsd:element name="dlc_EmailSentUTC" ma:index="12" nillable="true" ma:displayName="Date Sent" ma:description="" ma:internalName="dlc_EmailSentUTC" ma:readOnly="false">
      <xsd:simpleType>
        <xsd:restriction base="dms:DateTime"/>
      </xsd:simpleType>
    </xsd:element>
    <xsd:element name="dlc_EmailReceivedUTC" ma:index="13" nillable="true" ma:displayName="Date Received" ma:description="" ma:internalName="dlc_EmailReceivedUTC" ma:readOnly="false">
      <xsd:simpleType>
        <xsd:restriction base="dms:DateTime"/>
      </xsd:simpleType>
    </xsd:element>
    <xsd:element name="bcb1675984d34ae3a1ed6b6e433c98de" ma:index="14" nillable="true" ma:taxonomy="true" ma:internalName="bcb1675984d34ae3a1ed6b6e433c98de" ma:taxonomyFieldName="Directorate" ma:displayName="Directorate" ma:default="" ma:fieldId="{bcb16759-84d3-4ae3-a1ed-6b6e433c98de}" ma:sspId="fbabd5ee-c98c-4a9b-aa64-c82fd249b873" ma:termSetId="a3042207-bc74-4e42-93b3-dbb4e6115b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abd7bc60-3b7f-4be8-b708-10d35361ed95}" ma:internalName="TaxCatchAll" ma:showField="CatchAllData" ma:web="4867e08d-faac-4940-94d8-ae73d47c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abd7bc60-3b7f-4be8-b708-10d35361ed95}" ma:internalName="TaxCatchAllLabel" ma:readOnly="true" ma:showField="CatchAllDataLabel" ma:web="4867e08d-faac-4940-94d8-ae73d47c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b8f3fab875401ca34a9f28cac46400" ma:index="18" nillable="true" ma:taxonomy="true" ma:internalName="peb8f3fab875401ca34a9f28cac46400" ma:taxonomyFieldName="SecurityClassification" ma:displayName="SecurityClassification" ma:default="" ma:fieldId="{9eb8f3fa-b875-401c-a34a-9f28cac46400}" ma:sspId="fbabd5ee-c98c-4a9b-aa64-c82fd249b873" ma:termSetId="cb8bbbf2-2a11-43af-a18e-40ed7c8e4b1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SentUTC xmlns="41b3ec6c-eebd-4435-b1cb-6f93f025f7d1" xsi:nil="true"/>
    <peb8f3fab875401ca34a9f28cac46400 xmlns="41b3ec6c-eebd-4435-b1cb-6f93f025f7d1">
      <Terms xmlns="http://schemas.microsoft.com/office/infopath/2007/PartnerControls"/>
    </peb8f3fab875401ca34a9f28cac46400>
    <dlc_EmailReceivedUTC xmlns="41b3ec6c-eebd-4435-b1cb-6f93f025f7d1" xsi:nil="true"/>
    <dlc_EmailFrom xmlns="41b3ec6c-eebd-4435-b1cb-6f93f025f7d1" xsi:nil="true"/>
    <dlc_EmailCC xmlns="41b3ec6c-eebd-4435-b1cb-6f93f025f7d1" xsi:nil="true"/>
    <dlc_EmailSubject xmlns="41b3ec6c-eebd-4435-b1cb-6f93f025f7d1" xsi:nil="true"/>
    <TaxCatchAll xmlns="41b3ec6c-eebd-4435-b1cb-6f93f025f7d1"/>
    <dlc_EmailTo xmlns="41b3ec6c-eebd-4435-b1cb-6f93f025f7d1" xsi:nil="true"/>
    <bcb1675984d34ae3a1ed6b6e433c98de xmlns="41b3ec6c-eebd-4435-b1cb-6f93f025f7d1">
      <Terms xmlns="http://schemas.microsoft.com/office/infopath/2007/PartnerControls"/>
    </bcb1675984d34ae3a1ed6b6e433c98de>
  </documentManagement>
</p:properties>
</file>

<file path=customXml/itemProps1.xml><?xml version="1.0" encoding="utf-8"?>
<ds:datastoreItem xmlns:ds="http://schemas.openxmlformats.org/officeDocument/2006/customXml" ds:itemID="{E0100D23-C6FB-4C34-A885-FCB785DD533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A16174A-9731-41F3-A79A-FD54B7E1D9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9AA74C-F0C4-47F9-80CD-4B52171D3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3ec6c-eebd-4435-b1cb-6f93f025f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0C5CD3F-4473-4C89-BED6-1E89E3F7E2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1b3ec6c-eebd-4435-b1cb-6f93f025f7d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dets., relative uncertainty</vt:lpstr>
      <vt:lpstr>pH, uncertainty</vt:lpstr>
      <vt:lpstr>'pH, uncertainty'!k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RMWalls</dc:creator>
  <cp:lastModifiedBy>Ian Barnabas</cp:lastModifiedBy>
  <cp:lastPrinted>2017-07-19T15:47:31Z</cp:lastPrinted>
  <dcterms:created xsi:type="dcterms:W3CDTF">2017-07-19T15:43:37Z</dcterms:created>
  <dcterms:modified xsi:type="dcterms:W3CDTF">2021-10-25T10:42:10Z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0x010100672A3FCA98991645BE083C320B7539B7020400A96E385819C62C4CA8DA400091A5CD21</vt:lpwstr>
  </property>
  <property fmtid="{D5CDD505-2E9C-101B-9397-08002B2CF9AE}" pid="3" name="Directorate">
    <vt:lpwstr/>
  </property>
  <property fmtid="{D5CDD505-2E9C-101B-9397-08002B2CF9AE}" pid="4" name="SecurityClassification">
    <vt:lpwstr/>
  </property>
</Properties>
</file>